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2017" sheetId="1" r:id="rId1"/>
    <sheet name="2017-1" sheetId="2" r:id="rId2"/>
    <sheet name="Лист1" sheetId="3" r:id="rId3"/>
  </sheets>
  <definedNames>
    <definedName name="_xlnm.Print_Titles" localSheetId="0">'2017'!$5:$6</definedName>
    <definedName name="_xlnm.Print_Titles" localSheetId="1">'2017-1'!$5:$6</definedName>
  </definedNames>
  <calcPr fullCalcOnLoad="1"/>
</workbook>
</file>

<file path=xl/sharedStrings.xml><?xml version="1.0" encoding="utf-8"?>
<sst xmlns="http://schemas.openxmlformats.org/spreadsheetml/2006/main" count="81" uniqueCount="48">
  <si>
    <t>0 10</t>
  </si>
  <si>
    <t>0 13</t>
  </si>
  <si>
    <t>0 15</t>
  </si>
  <si>
    <t>0 16</t>
  </si>
  <si>
    <t>0 18</t>
  </si>
  <si>
    <t>0 19</t>
  </si>
  <si>
    <t>0 11</t>
  </si>
  <si>
    <t>Տնտեսական գույք</t>
  </si>
  <si>
    <t>Հիմնարկի  անվանումը</t>
  </si>
  <si>
    <t>ԸՆԴԱՄԵՆԸ</t>
  </si>
  <si>
    <t>(հազար դրամ)</t>
  </si>
  <si>
    <t>Շենքեր</t>
  </si>
  <si>
    <t>Շինություն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</si>
  <si>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</si>
  <si>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</si>
  <si>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</si>
  <si>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</si>
  <si>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</si>
  <si>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h/h</t>
  </si>
  <si>
    <t>Նախադպրոցական հիմնարկներ</t>
  </si>
  <si>
    <t>2.1</t>
  </si>
  <si>
    <t>2.2</t>
  </si>
  <si>
    <t xml:space="preserve"> </t>
  </si>
  <si>
    <t>4</t>
  </si>
  <si>
    <t>5</t>
  </si>
  <si>
    <t>6</t>
  </si>
  <si>
    <t>Համակարգչային տեխնիկա</t>
  </si>
  <si>
    <t xml:space="preserve">ՄԵՂՐԻ ՀԱՄԱՅՆՔԻ ՍԵՓԱԿԱՆՈՒԹՅՈՒՆ  ՀԱՆԴԻՍԱՑՈՂ ԳՈՒՅՔԻ  
2017 ԹՎԱԿԱՆԻ ԳՈՒՅՔԱԳՐՄԱՆ   ԱՐԴՅՈՒՆՔՆԵՐԸ      </t>
  </si>
  <si>
    <t>Մեղրիի   համայնքապետարան</t>
  </si>
  <si>
    <t>«Մեղրի   համայնքի մանկապարտեզ»   համայնքային ոչ առևտրային կազմակերպություն</t>
  </si>
  <si>
    <t>«Ագարակի    մանկապարտեզ» համայնքային ոչ առևտրային կազմակերպություն</t>
  </si>
  <si>
    <t>«Մեղրի արվեստի մանկական դպրոց,, համայնքային ոչ առևտրային կազմակերպություն</t>
  </si>
  <si>
    <t>«Ագարակի արվեստի մանկական դպրոց,, համայնքային ոչ առևտրային կազմակերպություն</t>
  </si>
  <si>
    <t>«Մեղրի կոմունալ   տնտեսություն,բարեկարգում»  համայնքային ոչ առևտրային կազմակերպություն</t>
  </si>
  <si>
    <t>«Մեղրիի մարզամշակույթային կենտրոն»  համայնքային ոչ առևտրային կազմակերպություն</t>
  </si>
  <si>
    <t xml:space="preserve">ՄԵՂՐԻ  ՀԱՄԱՅՆՔԻ ՍԵՓԱԿԱՆՈՒԹՅՈՒՆ  ՀԱՆԴԻՍԱՑՈՂ ԳՈՒՅՔԻ  
2017 ԹՎԱԿԱՆԻ  ԴՈՒՐՍ  ԳՐՎԱԾ  ԳՈՒՅՔԻ   ԱՐԴՅՈՒՆՔՆԵՐԸ      </t>
  </si>
  <si>
    <t>Մեղրիի  համայնքապետարան</t>
  </si>
  <si>
    <t>3</t>
  </si>
  <si>
    <t xml:space="preserve">                         </t>
  </si>
  <si>
    <t>Հավելված 2</t>
  </si>
  <si>
    <t xml:space="preserve">  Համայնքի ղեկավար՝                        Մ. Զաքարյան</t>
  </si>
  <si>
    <t>« ՀՀ Սյունիքի Մեղրի քաղաքի  արվեստի մանկական դպրոց,, համայնքային ոչ առևտրային կազմակերպություն</t>
  </si>
  <si>
    <t>«Հայաստանի Հանրապետության Սյունիքի մարզի Ագարակի արվեստի դպրոց,, համայնքային ոչ առևտրային կազմակերպություն</t>
  </si>
  <si>
    <t>«Մեղրիի  կոմունալ   տնտեսություն, բարեկարգում»  համայնքային ոչ առևտրային կազմակերպություն</t>
  </si>
  <si>
    <t xml:space="preserve">Մեղրի  համայնքի   ավագանու  
2018 թվականի   հուլիսի  2 -ի
N57  որոշման </t>
  </si>
  <si>
    <t xml:space="preserve">Մեղրի   համայնքի   ավագանու  
2018 թվականի սեպտեմբերի   18 -ի
N85  որոշման </t>
  </si>
  <si>
    <t xml:space="preserve">Հավելված </t>
  </si>
  <si>
    <t>Համայնքի ղեկավար՝            Մ. Զաքարյան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</si>
</sst>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#,##0\ &quot; &quot;;\-#,##0\ &quot; &quot;"/>
    <numFmt numFmtId="190" formatCode="#,##0\ &quot; &quot;;[Red]\-#,##0\ &quot; &quot;"/>
    <numFmt numFmtId="191" formatCode="#,##0.00\ &quot; &quot;;\-#,##0.00\ &quot; &quot;"/>
    <numFmt numFmtId="192" formatCode="#,##0.00\ &quot; &quot;;[Red]\-#,##0.00\ &quot; &quot;"/>
    <numFmt numFmtId="193" formatCode="_-* #,##0\ &quot; &quot;_-;\-* #,##0\ &quot; &quot;_-;_-* &quot;-&quot;\ &quot; &quot;_-;_-@_-"/>
    <numFmt numFmtId="194" formatCode="_-* #,##0\ _ _-;\-* #,##0\ _ _-;_-* &quot;-&quot;\ _ _-;_-@_-"/>
    <numFmt numFmtId="195" formatCode="_-* #,##0.00\ &quot; &quot;_-;\-* #,##0.00\ &quot; &quot;_-;_-* &quot;-&quot;??\ &quot; &quot;_-;_-@_-"/>
    <numFmt numFmtId="196" formatCode="_-* #,##0.00\ _ _-;\-* #,##0.00\ _ _-;_-* &quot;-&quot;??\ _ _-;_-@_-"/>
    <numFmt numFmtId="197" formatCode="#,##0&quot;?.&quot;;\-#,##0&quot;?.&quot;"/>
    <numFmt numFmtId="198" formatCode="#,##0&quot;?.&quot;;[Red]\-#,##0&quot;?.&quot;"/>
    <numFmt numFmtId="199" formatCode="#,##0.00&quot;?.&quot;;\-#,##0.00&quot;?.&quot;"/>
    <numFmt numFmtId="200" formatCode="#,##0.00&quot;?.&quot;;[Red]\-#,##0.00&quot;?.&quot;"/>
    <numFmt numFmtId="201" formatCode="_-* #,##0&quot;?.&quot;_-;\-* #,##0&quot;?.&quot;_-;_-* &quot;-&quot;&quot;?.&quot;_-;_-@_-"/>
    <numFmt numFmtId="202" formatCode="_-* #,##0_?_._-;\-* #,##0_?_._-;_-* &quot;-&quot;_?_._-;_-@_-"/>
    <numFmt numFmtId="203" formatCode="_-* #,##0.00&quot;?.&quot;_-;\-* #,##0.00&quot;?.&quot;_-;_-* &quot;-&quot;??&quot;?.&quot;_-;_-@_-"/>
    <numFmt numFmtId="204" formatCode="_-* #,##0.00_?_._-;\-* #,##0.00_?_._-;_-* &quot;-&quot;??_?_._-;_-@_-"/>
    <numFmt numFmtId="205" formatCode="&quot;öS&quot;\ #,##0;\-&quot;öS&quot;\ #,##0"/>
    <numFmt numFmtId="206" formatCode="&quot;öS&quot;\ #,##0;[Red]\-&quot;öS&quot;\ #,##0"/>
    <numFmt numFmtId="207" formatCode="&quot;öS&quot;\ #,##0.00;\-&quot;öS&quot;\ #,##0.00"/>
    <numFmt numFmtId="208" formatCode="&quot;öS&quot;\ #,##0.00;[Red]\-&quot;öS&quot;\ #,##0.00"/>
    <numFmt numFmtId="209" formatCode="_-&quot;öS&quot;\ * #,##0_-;\-&quot;öS&quot;\ * #,##0_-;_-&quot;öS&quot;\ * &quot;-&quot;_-;_-@_-"/>
    <numFmt numFmtId="210" formatCode="_-&quot;öS&quot;\ * #,##0.00_-;\-&quot;öS&quot;\ * #,##0.00_-;_-&quot;öS&quot;\ * &quot;-&quot;??_-;_-@_-"/>
    <numFmt numFmtId="211" formatCode="0.0000000"/>
    <numFmt numFmtId="212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name val="Times LatArm"/>
      <family val="0"/>
    </font>
    <font>
      <b/>
      <sz val="10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b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34" applyFont="1" applyAlignment="1">
      <alignment horizontal="center" vertical="center" wrapText="1"/>
      <protection/>
    </xf>
    <xf numFmtId="0" fontId="3" fillId="0" borderId="10" xfId="34" applyFont="1" applyBorder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0" xfId="34" applyFont="1" applyAlignment="1">
      <alignment horizontal="left" vertical="center" wrapText="1"/>
      <protection/>
    </xf>
    <xf numFmtId="0" fontId="5" fillId="0" borderId="0" xfId="34" applyFont="1" applyBorder="1" applyAlignment="1">
      <alignment horizontal="left" vertical="center" wrapText="1"/>
      <protection/>
    </xf>
    <xf numFmtId="0" fontId="7" fillId="0" borderId="0" xfId="34" applyFont="1" applyAlignment="1">
      <alignment horizontal="left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6" fillId="0" borderId="11" xfId="34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left" vertical="center" wrapText="1"/>
      <protection/>
    </xf>
    <xf numFmtId="184" fontId="5" fillId="0" borderId="10" xfId="34" applyNumberFormat="1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49" fontId="3" fillId="0" borderId="10" xfId="34" applyNumberFormat="1" applyFont="1" applyBorder="1" applyAlignment="1">
      <alignment horizontal="left" vertical="center" wrapText="1"/>
      <protection/>
    </xf>
    <xf numFmtId="49" fontId="5" fillId="0" borderId="10" xfId="34" applyNumberFormat="1" applyFont="1" applyBorder="1" applyAlignment="1">
      <alignment horizontal="left" vertical="center" wrapText="1"/>
      <protection/>
    </xf>
    <xf numFmtId="0" fontId="3" fillId="0" borderId="0" xfId="34" applyFont="1" applyAlignment="1">
      <alignment vertical="center" wrapText="1"/>
      <protection/>
    </xf>
    <xf numFmtId="1" fontId="9" fillId="0" borderId="0" xfId="33" applyNumberFormat="1" applyFont="1">
      <alignment/>
      <protection/>
    </xf>
    <xf numFmtId="212" fontId="5" fillId="32" borderId="10" xfId="34" applyNumberFormat="1" applyFont="1" applyFill="1" applyBorder="1" applyAlignment="1">
      <alignment horizontal="center" vertical="center" wrapText="1"/>
      <protection/>
    </xf>
    <xf numFmtId="212" fontId="5" fillId="0" borderId="10" xfId="34" applyNumberFormat="1" applyFont="1" applyBorder="1" applyAlignment="1">
      <alignment horizontal="center" vertical="center" wrapText="1"/>
      <protection/>
    </xf>
    <xf numFmtId="212" fontId="3" fillId="0" borderId="10" xfId="34" applyNumberFormat="1" applyFont="1" applyBorder="1" applyAlignment="1">
      <alignment horizontal="center" vertical="center" wrapText="1"/>
      <protection/>
    </xf>
    <xf numFmtId="184" fontId="3" fillId="0" borderId="0" xfId="34" applyNumberFormat="1" applyFont="1" applyAlignment="1">
      <alignment horizontal="left" vertical="center" wrapText="1"/>
      <protection/>
    </xf>
    <xf numFmtId="184" fontId="5" fillId="0" borderId="0" xfId="34" applyNumberFormat="1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212" fontId="10" fillId="0" borderId="10" xfId="34" applyNumberFormat="1" applyFont="1" applyBorder="1" applyAlignment="1">
      <alignment horizontal="center" vertical="center" wrapText="1"/>
      <protection/>
    </xf>
    <xf numFmtId="0" fontId="47" fillId="0" borderId="10" xfId="34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212" fontId="48" fillId="0" borderId="10" xfId="34" applyNumberFormat="1" applyFont="1" applyBorder="1" applyAlignment="1">
      <alignment horizontal="center" vertical="center" wrapText="1"/>
      <protection/>
    </xf>
    <xf numFmtId="0" fontId="3" fillId="33" borderId="10" xfId="34" applyFont="1" applyFill="1" applyBorder="1" applyAlignment="1">
      <alignment horizontal="left" vertical="center" wrapText="1"/>
      <protection/>
    </xf>
    <xf numFmtId="0" fontId="5" fillId="33" borderId="10" xfId="34" applyFont="1" applyFill="1" applyBorder="1" applyAlignment="1">
      <alignment horizontal="left" vertical="center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0" fontId="6" fillId="0" borderId="13" xfId="34" applyFont="1" applyBorder="1" applyAlignment="1">
      <alignment horizontal="left" vertical="center" wrapText="1"/>
      <protection/>
    </xf>
    <xf numFmtId="0" fontId="4" fillId="0" borderId="0" xfId="34" applyFont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right" vertical="center" wrapText="1"/>
      <protection/>
    </xf>
    <xf numFmtId="0" fontId="3" fillId="0" borderId="0" xfId="34" applyFont="1" applyAlignment="1">
      <alignment horizontal="center" vertical="center" wrapText="1"/>
      <protection/>
    </xf>
    <xf numFmtId="0" fontId="7" fillId="0" borderId="0" xfId="34" applyFont="1" applyAlignment="1">
      <alignment horizontal="right" vertical="center" wrapText="1"/>
      <protection/>
    </xf>
    <xf numFmtId="0" fontId="7" fillId="0" borderId="0" xfId="34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Normal_verlysyty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5.7109375" style="7" customWidth="1"/>
    <col min="2" max="2" width="40.421875" style="7" customWidth="1"/>
    <col min="3" max="3" width="13.28125" style="8" customWidth="1"/>
    <col min="4" max="4" width="11.140625" style="8" customWidth="1"/>
    <col min="5" max="6" width="9.57421875" style="8" customWidth="1"/>
    <col min="7" max="7" width="9.8515625" style="8" customWidth="1"/>
    <col min="8" max="8" width="10.00390625" style="8" customWidth="1"/>
    <col min="9" max="9" width="11.8515625" style="8" customWidth="1"/>
    <col min="10" max="10" width="13.57421875" style="8" customWidth="1"/>
    <col min="11" max="11" width="11.7109375" style="14" customWidth="1"/>
    <col min="12" max="12" width="11.00390625" style="7" hidden="1" customWidth="1"/>
    <col min="13" max="16" width="0" style="7" hidden="1" customWidth="1"/>
    <col min="17" max="20" width="9.140625" style="7" customWidth="1"/>
    <col min="21" max="21" width="17.00390625" style="7" customWidth="1"/>
    <col min="22" max="16384" width="9.140625" style="7" customWidth="1"/>
  </cols>
  <sheetData>
    <row r="1" spans="3:11" s="3" customFormat="1" ht="14.25" customHeight="1">
      <c r="C1" s="1"/>
      <c r="D1" s="1"/>
      <c r="E1" s="1"/>
      <c r="F1" s="17"/>
      <c r="G1" s="17"/>
      <c r="H1" s="17"/>
      <c r="I1" s="36" t="s">
        <v>46</v>
      </c>
      <c r="J1" s="36"/>
      <c r="K1" s="36"/>
    </row>
    <row r="2" spans="3:11" s="3" customFormat="1" ht="45.75" customHeight="1">
      <c r="C2" s="1"/>
      <c r="D2" s="1"/>
      <c r="E2" s="1"/>
      <c r="F2" s="17"/>
      <c r="G2" s="17"/>
      <c r="H2" s="17"/>
      <c r="I2" s="36" t="s">
        <v>45</v>
      </c>
      <c r="J2" s="36"/>
      <c r="K2" s="36"/>
    </row>
    <row r="3" spans="1:11" ht="37.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9:11" ht="0.75" customHeight="1">
      <c r="I4" s="35" t="s">
        <v>10</v>
      </c>
      <c r="J4" s="35"/>
      <c r="K4" s="35"/>
    </row>
    <row r="5" spans="1:12" s="10" customFormat="1" ht="47.25" customHeight="1">
      <c r="A5" s="31" t="s">
        <v>18</v>
      </c>
      <c r="B5" s="34" t="s">
        <v>8</v>
      </c>
      <c r="C5" s="13" t="s">
        <v>11</v>
      </c>
      <c r="D5" s="13" t="s">
        <v>12</v>
      </c>
      <c r="E5" s="13" t="s">
        <v>26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7</v>
      </c>
      <c r="L5" s="9"/>
    </row>
    <row r="6" spans="1:12" s="10" customFormat="1" ht="15" customHeight="1">
      <c r="A6" s="32"/>
      <c r="B6" s="34"/>
      <c r="C6" s="13" t="s">
        <v>0</v>
      </c>
      <c r="D6" s="13" t="s">
        <v>6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0</v>
      </c>
      <c r="K6" s="13" t="s">
        <v>22</v>
      </c>
      <c r="L6" s="12"/>
    </row>
    <row r="7" spans="1:25" s="5" customFormat="1" ht="27.75" customHeight="1">
      <c r="A7" s="4">
        <v>1</v>
      </c>
      <c r="B7" s="4" t="s">
        <v>28</v>
      </c>
      <c r="C7" s="19">
        <v>393702</v>
      </c>
      <c r="D7" s="20">
        <v>98.1</v>
      </c>
      <c r="E7" s="20">
        <v>25109.3</v>
      </c>
      <c r="F7" s="28">
        <v>58190.4</v>
      </c>
      <c r="G7" s="20"/>
      <c r="H7" s="20">
        <v>14301.3</v>
      </c>
      <c r="I7" s="20">
        <v>89595.8</v>
      </c>
      <c r="J7" s="20">
        <f>C7+D7+E7+F7+G7+H7+I7</f>
        <v>580996.9</v>
      </c>
      <c r="K7" s="20">
        <v>19483</v>
      </c>
      <c r="L7" s="4"/>
      <c r="Y7" s="18"/>
    </row>
    <row r="8" spans="1:16" s="5" customFormat="1" ht="27.75" customHeight="1">
      <c r="A8" s="4">
        <v>2</v>
      </c>
      <c r="B8" s="27" t="s">
        <v>19</v>
      </c>
      <c r="C8" s="19">
        <f>C9+C10</f>
        <v>55236.3</v>
      </c>
      <c r="D8" s="19">
        <f aca="true" t="shared" si="0" ref="D8:P8">D9+D10</f>
        <v>0</v>
      </c>
      <c r="E8" s="19">
        <f t="shared" si="0"/>
        <v>470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28052.5</v>
      </c>
      <c r="J8" s="19">
        <f t="shared" si="0"/>
        <v>83758.8</v>
      </c>
      <c r="K8" s="19">
        <f t="shared" si="0"/>
        <v>16888.4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1264378.5</v>
      </c>
      <c r="P8" s="19">
        <f t="shared" si="0"/>
        <v>0</v>
      </c>
    </row>
    <row r="9" spans="1:15" s="3" customFormat="1" ht="47.25" customHeight="1">
      <c r="A9" s="15" t="s">
        <v>20</v>
      </c>
      <c r="B9" s="26" t="s">
        <v>29</v>
      </c>
      <c r="C9" s="21">
        <v>44437.3</v>
      </c>
      <c r="D9" s="21"/>
      <c r="E9" s="21"/>
      <c r="F9" s="21"/>
      <c r="G9" s="21"/>
      <c r="H9" s="21"/>
      <c r="I9" s="21">
        <v>7557</v>
      </c>
      <c r="J9" s="20">
        <f aca="true" t="shared" si="1" ref="J9:J14">C9+D9+E9+F9+G9+H9+I9</f>
        <v>51994.3</v>
      </c>
      <c r="K9" s="21">
        <v>3674.5</v>
      </c>
      <c r="L9" s="2"/>
      <c r="O9" s="3">
        <v>708490.9</v>
      </c>
    </row>
    <row r="10" spans="1:15" s="3" customFormat="1" ht="47.25" customHeight="1">
      <c r="A10" s="15" t="s">
        <v>21</v>
      </c>
      <c r="B10" s="26" t="s">
        <v>30</v>
      </c>
      <c r="C10" s="21">
        <v>10799</v>
      </c>
      <c r="D10" s="21"/>
      <c r="E10" s="21">
        <v>470</v>
      </c>
      <c r="F10" s="21"/>
      <c r="G10" s="21"/>
      <c r="H10" s="21"/>
      <c r="I10" s="21">
        <v>20495.5</v>
      </c>
      <c r="J10" s="20">
        <f t="shared" si="1"/>
        <v>31764.5</v>
      </c>
      <c r="K10" s="21">
        <v>13213.9</v>
      </c>
      <c r="L10" s="2"/>
      <c r="O10" s="22">
        <f>C7+D7+F7+G7+H7+I7</f>
        <v>555887.6</v>
      </c>
    </row>
    <row r="11" spans="1:12" s="5" customFormat="1" ht="41.25" customHeight="1">
      <c r="A11" s="16" t="s">
        <v>37</v>
      </c>
      <c r="B11" s="27" t="s">
        <v>41</v>
      </c>
      <c r="C11" s="20"/>
      <c r="D11" s="20"/>
      <c r="E11" s="20">
        <v>199</v>
      </c>
      <c r="F11" s="20"/>
      <c r="G11" s="20">
        <v>1055.5</v>
      </c>
      <c r="H11" s="25">
        <v>225.7</v>
      </c>
      <c r="I11" s="25">
        <v>1530.1</v>
      </c>
      <c r="J11" s="25">
        <f t="shared" si="1"/>
        <v>3010.3</v>
      </c>
      <c r="K11" s="25">
        <v>2686.5</v>
      </c>
      <c r="L11" s="4"/>
    </row>
    <row r="12" spans="1:12" s="5" customFormat="1" ht="61.5" customHeight="1">
      <c r="A12" s="16" t="s">
        <v>23</v>
      </c>
      <c r="B12" s="27" t="s">
        <v>42</v>
      </c>
      <c r="C12" s="20"/>
      <c r="D12" s="20"/>
      <c r="E12" s="20">
        <v>168</v>
      </c>
      <c r="F12" s="20"/>
      <c r="G12" s="20">
        <v>4886.5</v>
      </c>
      <c r="H12" s="25">
        <v>1963.8</v>
      </c>
      <c r="I12" s="25">
        <v>4974.7</v>
      </c>
      <c r="J12" s="25">
        <f t="shared" si="1"/>
        <v>11993</v>
      </c>
      <c r="K12" s="25">
        <v>2726.4</v>
      </c>
      <c r="L12" s="4"/>
    </row>
    <row r="13" spans="1:12" s="5" customFormat="1" ht="60.75" customHeight="1">
      <c r="A13" s="16" t="s">
        <v>24</v>
      </c>
      <c r="B13" s="27" t="s">
        <v>34</v>
      </c>
      <c r="C13" s="20">
        <v>64533.5</v>
      </c>
      <c r="D13" s="20">
        <v>9392.5</v>
      </c>
      <c r="E13" s="20"/>
      <c r="F13" s="20"/>
      <c r="G13" s="20"/>
      <c r="H13" s="25">
        <v>11600.3</v>
      </c>
      <c r="I13" s="25">
        <v>22521.7</v>
      </c>
      <c r="J13" s="25">
        <f t="shared" si="1"/>
        <v>108048</v>
      </c>
      <c r="K13" s="25">
        <v>1239.7</v>
      </c>
      <c r="L13" s="11"/>
    </row>
    <row r="14" spans="1:12" s="5" customFormat="1" ht="60.75" customHeight="1">
      <c r="A14" s="16" t="s">
        <v>25</v>
      </c>
      <c r="B14" s="27" t="s">
        <v>43</v>
      </c>
      <c r="C14" s="20">
        <v>3595</v>
      </c>
      <c r="D14" s="20"/>
      <c r="E14" s="20">
        <v>1183.2</v>
      </c>
      <c r="F14" s="20"/>
      <c r="G14" s="20"/>
      <c r="H14" s="25"/>
      <c r="I14" s="25">
        <v>4378.2</v>
      </c>
      <c r="J14" s="25">
        <f t="shared" si="1"/>
        <v>9156.4</v>
      </c>
      <c r="K14" s="25">
        <v>0</v>
      </c>
      <c r="L14" s="11"/>
    </row>
    <row r="15" spans="1:16" s="5" customFormat="1" ht="30.75" customHeight="1">
      <c r="A15" s="16"/>
      <c r="B15" s="4" t="s">
        <v>9</v>
      </c>
      <c r="C15" s="20">
        <f>C7+C8+C13+C14+C11+C12</f>
        <v>517066.8</v>
      </c>
      <c r="D15" s="20">
        <f>D7+D8+D13+D14+D11+D12</f>
        <v>9490.6</v>
      </c>
      <c r="E15" s="20">
        <f aca="true" t="shared" si="2" ref="E15:P15">E7+E8+E13+E14+E11+E12</f>
        <v>27129.5</v>
      </c>
      <c r="F15" s="20">
        <f t="shared" si="2"/>
        <v>58190.4</v>
      </c>
      <c r="G15" s="20">
        <f t="shared" si="2"/>
        <v>5942</v>
      </c>
      <c r="H15" s="20">
        <f t="shared" si="2"/>
        <v>28091.1</v>
      </c>
      <c r="I15" s="20">
        <f t="shared" si="2"/>
        <v>151053.00000000003</v>
      </c>
      <c r="J15" s="20">
        <f t="shared" si="2"/>
        <v>796963.4000000001</v>
      </c>
      <c r="K15" s="20">
        <f t="shared" si="2"/>
        <v>43024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0">
        <f t="shared" si="2"/>
        <v>1264378.5</v>
      </c>
      <c r="P15" s="20">
        <f t="shared" si="2"/>
        <v>0</v>
      </c>
    </row>
    <row r="16" spans="1:11" s="5" customFormat="1" ht="30.75" customHeight="1">
      <c r="A16" s="6"/>
      <c r="B16" s="6"/>
      <c r="C16" s="23"/>
      <c r="D16" s="23"/>
      <c r="E16" s="23"/>
      <c r="F16" s="23"/>
      <c r="G16" s="23"/>
      <c r="H16" s="23"/>
      <c r="I16" s="23"/>
      <c r="J16" s="23"/>
      <c r="K16" s="24"/>
    </row>
    <row r="17" spans="2:9" ht="17.25" customHeight="1">
      <c r="B17" s="37" t="s">
        <v>47</v>
      </c>
      <c r="C17" s="37"/>
      <c r="D17" s="37"/>
      <c r="E17" s="37"/>
      <c r="H17" s="38"/>
      <c r="I17" s="38"/>
    </row>
    <row r="19" spans="2:9" ht="16.5">
      <c r="B19" s="37"/>
      <c r="C19" s="37"/>
      <c r="D19" s="37"/>
      <c r="E19" s="37"/>
      <c r="H19" s="38"/>
      <c r="I19" s="38"/>
    </row>
  </sheetData>
  <sheetProtection/>
  <mergeCells count="10">
    <mergeCell ref="B17:E17"/>
    <mergeCell ref="H17:I17"/>
    <mergeCell ref="B19:E19"/>
    <mergeCell ref="H19:I19"/>
    <mergeCell ref="A5:A6"/>
    <mergeCell ref="A3:K3"/>
    <mergeCell ref="B5:B6"/>
    <mergeCell ref="I4:K4"/>
    <mergeCell ref="I2:K2"/>
    <mergeCell ref="I1:K1"/>
  </mergeCells>
  <printOptions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5.7109375" style="7" customWidth="1"/>
    <col min="2" max="2" width="41.28125" style="7" customWidth="1"/>
    <col min="3" max="3" width="12.00390625" style="8" customWidth="1"/>
    <col min="4" max="4" width="11.8515625" style="8" customWidth="1"/>
    <col min="5" max="5" width="9.57421875" style="8" customWidth="1"/>
    <col min="6" max="6" width="10.28125" style="8" customWidth="1"/>
    <col min="7" max="7" width="12.140625" style="8" customWidth="1"/>
    <col min="8" max="8" width="10.140625" style="8" customWidth="1"/>
    <col min="9" max="9" width="10.00390625" style="8" customWidth="1"/>
    <col min="10" max="10" width="11.8515625" style="8" customWidth="1"/>
    <col min="11" max="11" width="11.7109375" style="14" customWidth="1"/>
    <col min="12" max="12" width="11.00390625" style="7" hidden="1" customWidth="1"/>
    <col min="13" max="16" width="0" style="7" hidden="1" customWidth="1"/>
    <col min="17" max="16384" width="9.140625" style="7" customWidth="1"/>
  </cols>
  <sheetData>
    <row r="1" spans="3:11" s="3" customFormat="1" ht="14.25" customHeight="1">
      <c r="C1" s="1"/>
      <c r="D1" s="1"/>
      <c r="E1" s="1"/>
      <c r="F1" s="17"/>
      <c r="G1" s="17"/>
      <c r="H1" s="17"/>
      <c r="I1" s="36" t="s">
        <v>39</v>
      </c>
      <c r="J1" s="36"/>
      <c r="K1" s="36"/>
    </row>
    <row r="2" spans="3:11" s="3" customFormat="1" ht="45.75" customHeight="1">
      <c r="C2" s="1"/>
      <c r="D2" s="1"/>
      <c r="E2" s="1"/>
      <c r="F2" s="17"/>
      <c r="G2" s="17"/>
      <c r="H2" s="17"/>
      <c r="I2" s="36" t="s">
        <v>44</v>
      </c>
      <c r="J2" s="36"/>
      <c r="K2" s="36"/>
    </row>
    <row r="3" spans="1:11" ht="37.5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9:11" ht="18.75" customHeight="1">
      <c r="I4" s="35" t="s">
        <v>10</v>
      </c>
      <c r="J4" s="35"/>
      <c r="K4" s="35"/>
    </row>
    <row r="5" spans="1:12" s="10" customFormat="1" ht="47.25" customHeight="1">
      <c r="A5" s="31" t="s">
        <v>18</v>
      </c>
      <c r="B5" s="34" t="s">
        <v>8</v>
      </c>
      <c r="C5" s="13" t="s">
        <v>11</v>
      </c>
      <c r="D5" s="13" t="s">
        <v>12</v>
      </c>
      <c r="E5" s="13" t="s">
        <v>26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7</v>
      </c>
      <c r="L5" s="9"/>
    </row>
    <row r="6" spans="1:12" s="10" customFormat="1" ht="15" customHeight="1">
      <c r="A6" s="32"/>
      <c r="B6" s="34"/>
      <c r="C6" s="13" t="s">
        <v>0</v>
      </c>
      <c r="D6" s="13" t="s">
        <v>6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0</v>
      </c>
      <c r="K6" s="13" t="s">
        <v>22</v>
      </c>
      <c r="L6" s="12"/>
    </row>
    <row r="7" spans="1:25" s="5" customFormat="1" ht="27.75" customHeight="1">
      <c r="A7" s="4">
        <v>1</v>
      </c>
      <c r="B7" s="4" t="s">
        <v>36</v>
      </c>
      <c r="C7" s="19">
        <v>0</v>
      </c>
      <c r="D7" s="20">
        <v>0</v>
      </c>
      <c r="E7" s="20">
        <v>0</v>
      </c>
      <c r="F7" s="20">
        <v>13270</v>
      </c>
      <c r="G7" s="20"/>
      <c r="H7" s="20">
        <v>0</v>
      </c>
      <c r="I7" s="20">
        <v>3335.2</v>
      </c>
      <c r="J7" s="20">
        <f>C7+D7+E7+F7+G7+H7+I7</f>
        <v>16605.2</v>
      </c>
      <c r="K7" s="20">
        <v>1020.3</v>
      </c>
      <c r="L7" s="4"/>
      <c r="Y7" s="18"/>
    </row>
    <row r="8" spans="1:12" s="5" customFormat="1" ht="27.75" customHeight="1">
      <c r="A8" s="4">
        <v>2</v>
      </c>
      <c r="B8" s="4" t="s">
        <v>19</v>
      </c>
      <c r="C8" s="19">
        <v>0</v>
      </c>
      <c r="D8" s="19">
        <f aca="true" t="shared" si="0" ref="D8:K8">D9+D10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426</v>
      </c>
      <c r="J8" s="19">
        <f t="shared" si="0"/>
        <v>426</v>
      </c>
      <c r="K8" s="19">
        <f t="shared" si="0"/>
        <v>0</v>
      </c>
      <c r="L8" s="4"/>
    </row>
    <row r="9" spans="1:15" s="3" customFormat="1" ht="47.25" customHeight="1">
      <c r="A9" s="15" t="s">
        <v>20</v>
      </c>
      <c r="B9" s="29" t="s">
        <v>29</v>
      </c>
      <c r="C9" s="21">
        <v>0</v>
      </c>
      <c r="D9" s="21"/>
      <c r="E9" s="21"/>
      <c r="F9" s="21"/>
      <c r="G9" s="21"/>
      <c r="H9" s="21"/>
      <c r="I9" s="21">
        <v>0</v>
      </c>
      <c r="J9" s="20">
        <f aca="true" t="shared" si="1" ref="J9:J14">C9+D9+E9+F9+G9+H9+I9</f>
        <v>0</v>
      </c>
      <c r="K9" s="21">
        <v>0</v>
      </c>
      <c r="L9" s="2"/>
      <c r="O9" s="3">
        <v>708490.9</v>
      </c>
    </row>
    <row r="10" spans="1:15" s="3" customFormat="1" ht="47.25" customHeight="1">
      <c r="A10" s="15" t="s">
        <v>21</v>
      </c>
      <c r="B10" s="29" t="s">
        <v>30</v>
      </c>
      <c r="C10" s="21">
        <v>0</v>
      </c>
      <c r="D10" s="21"/>
      <c r="E10" s="21"/>
      <c r="F10" s="21"/>
      <c r="G10" s="21"/>
      <c r="H10" s="21"/>
      <c r="I10" s="21">
        <v>426</v>
      </c>
      <c r="J10" s="20">
        <f t="shared" si="1"/>
        <v>426</v>
      </c>
      <c r="K10" s="21">
        <v>0</v>
      </c>
      <c r="L10" s="2"/>
      <c r="O10" s="22">
        <f>C7+D7+F7+G7+H7+I7</f>
        <v>16605.2</v>
      </c>
    </row>
    <row r="11" spans="1:12" s="3" customFormat="1" ht="47.25" customHeight="1">
      <c r="A11" s="15" t="s">
        <v>37</v>
      </c>
      <c r="B11" s="30" t="s">
        <v>31</v>
      </c>
      <c r="C11" s="21"/>
      <c r="D11" s="21"/>
      <c r="E11" s="21"/>
      <c r="F11" s="21"/>
      <c r="G11" s="21"/>
      <c r="H11" s="21"/>
      <c r="I11" s="21">
        <v>0</v>
      </c>
      <c r="J11" s="20">
        <f t="shared" si="1"/>
        <v>0</v>
      </c>
      <c r="K11" s="21">
        <v>0</v>
      </c>
      <c r="L11" s="2"/>
    </row>
    <row r="12" spans="1:12" s="3" customFormat="1" ht="47.25" customHeight="1">
      <c r="A12" s="15" t="s">
        <v>23</v>
      </c>
      <c r="B12" s="30" t="s">
        <v>32</v>
      </c>
      <c r="C12" s="21">
        <v>0</v>
      </c>
      <c r="D12" s="21"/>
      <c r="E12" s="21"/>
      <c r="F12" s="21"/>
      <c r="G12" s="21">
        <v>112.7</v>
      </c>
      <c r="H12" s="21"/>
      <c r="I12" s="21">
        <v>0</v>
      </c>
      <c r="J12" s="20">
        <f t="shared" si="1"/>
        <v>112.7</v>
      </c>
      <c r="K12" s="21">
        <v>0</v>
      </c>
      <c r="L12" s="2"/>
    </row>
    <row r="13" spans="1:12" s="3" customFormat="1" ht="47.25" customHeight="1">
      <c r="A13" s="15" t="s">
        <v>24</v>
      </c>
      <c r="B13" s="30" t="s">
        <v>34</v>
      </c>
      <c r="C13" s="21">
        <v>0</v>
      </c>
      <c r="D13" s="21"/>
      <c r="E13" s="21"/>
      <c r="F13" s="21"/>
      <c r="G13" s="21"/>
      <c r="H13" s="21"/>
      <c r="I13" s="21">
        <v>0</v>
      </c>
      <c r="J13" s="20">
        <f t="shared" si="1"/>
        <v>0</v>
      </c>
      <c r="K13" s="21">
        <v>0</v>
      </c>
      <c r="L13" s="2"/>
    </row>
    <row r="14" spans="1:19" s="3" customFormat="1" ht="60" customHeight="1">
      <c r="A14" s="15" t="s">
        <v>25</v>
      </c>
      <c r="B14" s="30" t="s">
        <v>33</v>
      </c>
      <c r="C14" s="21">
        <v>0</v>
      </c>
      <c r="D14" s="21"/>
      <c r="E14" s="21"/>
      <c r="F14" s="21"/>
      <c r="G14" s="21"/>
      <c r="H14" s="21"/>
      <c r="I14" s="21">
        <v>265.5</v>
      </c>
      <c r="J14" s="20">
        <f t="shared" si="1"/>
        <v>265.5</v>
      </c>
      <c r="K14" s="21">
        <v>0</v>
      </c>
      <c r="L14" s="2"/>
      <c r="S14" s="3" t="s">
        <v>38</v>
      </c>
    </row>
    <row r="15" spans="1:16" s="5" customFormat="1" ht="30.75" customHeight="1">
      <c r="A15" s="16"/>
      <c r="B15" s="4" t="s">
        <v>9</v>
      </c>
      <c r="C15" s="20">
        <f>C7+C8+C11+C12+C13+C14</f>
        <v>0</v>
      </c>
      <c r="D15" s="20">
        <f aca="true" t="shared" si="2" ref="D15:K15">D7+D8+D11+D12+D13+D14</f>
        <v>0</v>
      </c>
      <c r="E15" s="20">
        <f t="shared" si="2"/>
        <v>0</v>
      </c>
      <c r="F15" s="20">
        <f t="shared" si="2"/>
        <v>13270</v>
      </c>
      <c r="G15" s="20">
        <f t="shared" si="2"/>
        <v>112.7</v>
      </c>
      <c r="H15" s="20">
        <f t="shared" si="2"/>
        <v>0</v>
      </c>
      <c r="I15" s="20">
        <f t="shared" si="2"/>
        <v>4026.7</v>
      </c>
      <c r="J15" s="20">
        <f t="shared" si="2"/>
        <v>17409.4</v>
      </c>
      <c r="K15" s="20">
        <f t="shared" si="2"/>
        <v>1020.3</v>
      </c>
      <c r="L15" s="20" t="e">
        <f>+#REF!+#REF!+#REF!+#REF!+#REF!+L8+L7</f>
        <v>#REF!</v>
      </c>
      <c r="M15" s="20" t="e">
        <f>+#REF!+#REF!+#REF!+#REF!+#REF!+M8+M7</f>
        <v>#REF!</v>
      </c>
      <c r="N15" s="20" t="e">
        <f>+#REF!+#REF!+#REF!+#REF!+#REF!+N8+N7</f>
        <v>#REF!</v>
      </c>
      <c r="O15" s="20" t="e">
        <f>+#REF!+#REF!+#REF!+#REF!+#REF!+O8+O7</f>
        <v>#REF!</v>
      </c>
      <c r="P15" s="20" t="e">
        <f>+#REF!+#REF!+#REF!+#REF!+#REF!+P8+P7</f>
        <v>#REF!</v>
      </c>
    </row>
    <row r="16" spans="1:11" s="5" customFormat="1" ht="30.75" customHeight="1">
      <c r="A16" s="6"/>
      <c r="B16" s="6"/>
      <c r="C16" s="23"/>
      <c r="D16" s="23"/>
      <c r="E16" s="23"/>
      <c r="F16" s="23"/>
      <c r="G16" s="23"/>
      <c r="H16" s="23"/>
      <c r="I16" s="23"/>
      <c r="J16" s="23"/>
      <c r="K16" s="24"/>
    </row>
    <row r="17" spans="2:9" ht="17.25" customHeight="1">
      <c r="B17" s="37" t="s">
        <v>40</v>
      </c>
      <c r="C17" s="37"/>
      <c r="D17" s="37"/>
      <c r="E17" s="37"/>
      <c r="H17" s="38"/>
      <c r="I17" s="38"/>
    </row>
    <row r="19" spans="2:9" ht="16.5">
      <c r="B19" s="37"/>
      <c r="C19" s="37"/>
      <c r="D19" s="37"/>
      <c r="E19" s="37"/>
      <c r="H19" s="38"/>
      <c r="I19" s="38"/>
    </row>
  </sheetData>
  <sheetProtection/>
  <mergeCells count="10">
    <mergeCell ref="I2:K2"/>
    <mergeCell ref="I1:K1"/>
    <mergeCell ref="B17:E17"/>
    <mergeCell ref="H17:I17"/>
    <mergeCell ref="B19:E19"/>
    <mergeCell ref="H19:I19"/>
    <mergeCell ref="A5:A6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Admin</cp:lastModifiedBy>
  <cp:lastPrinted>2018-09-24T07:02:17Z</cp:lastPrinted>
  <dcterms:created xsi:type="dcterms:W3CDTF">2007-09-28T08:10:07Z</dcterms:created>
  <dcterms:modified xsi:type="dcterms:W3CDTF">2018-09-24T07:06:18Z</dcterms:modified>
  <cp:category/>
  <cp:version/>
  <cp:contentType/>
  <cp:contentStatus/>
</cp:coreProperties>
</file>