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-120" yWindow="-120" windowWidth="21840" windowHeight="13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9" i="1" l="1"/>
  <c r="D28" i="1"/>
  <c r="E27" i="1"/>
  <c r="F27" i="1" s="1"/>
  <c r="E26" i="1"/>
  <c r="F26" i="1" s="1"/>
  <c r="E25" i="1"/>
  <c r="F25" i="1" s="1"/>
  <c r="E22" i="1"/>
  <c r="F22" i="1" s="1"/>
  <c r="E21" i="1"/>
  <c r="F21" i="1" s="1"/>
  <c r="E20" i="1"/>
  <c r="F20" i="1" s="1"/>
  <c r="F23" i="1" l="1"/>
  <c r="E28" i="1"/>
  <c r="E23" i="1"/>
  <c r="F28" i="1"/>
  <c r="F29" i="1" l="1"/>
  <c r="E29" i="1"/>
</calcChain>
</file>

<file path=xl/sharedStrings.xml><?xml version="1.0" encoding="utf-8"?>
<sst xmlns="http://schemas.openxmlformats.org/spreadsheetml/2006/main" count="34" uniqueCount="32">
  <si>
    <t>Համայքի  ղեկավար՝</t>
  </si>
  <si>
    <t>Պաշտոնների անվանումը</t>
  </si>
  <si>
    <t>Հաստիքային</t>
  </si>
  <si>
    <t>Միավոների</t>
  </si>
  <si>
    <t>Դրույքաչափը</t>
  </si>
  <si>
    <t>թիվը</t>
  </si>
  <si>
    <t>Ղեկավար/դաստիարակ/</t>
  </si>
  <si>
    <t>դաստիարակ</t>
  </si>
  <si>
    <t>Երաժշտ.դաստիարակ</t>
  </si>
  <si>
    <t>Ընդամենը</t>
  </si>
  <si>
    <t>Բուժքույր</t>
  </si>
  <si>
    <t>Խոհարար</t>
  </si>
  <si>
    <t>Դաստիարակի օգ.</t>
  </si>
  <si>
    <t>Տնօրեն</t>
  </si>
  <si>
    <t>Հաշվապահ</t>
  </si>
  <si>
    <t>Ա. Կարապետյան</t>
  </si>
  <si>
    <t>Ա. Մարգարյան</t>
  </si>
  <si>
    <t>1. Աշխատակիցների քանակ  - 6</t>
  </si>
  <si>
    <t>2.Հաստիքացուցակ և պաշտոնային դրույքաչափեր  -                                                     4,25</t>
  </si>
  <si>
    <t xml:space="preserve">                                             Մանկավարժական կազմ</t>
  </si>
  <si>
    <t xml:space="preserve">                                                             Վարչական կազմ</t>
  </si>
  <si>
    <t>աշխատավարձ</t>
  </si>
  <si>
    <t xml:space="preserve">      Ամսեկան </t>
  </si>
  <si>
    <t>Ընդամենը տարեկան</t>
  </si>
  <si>
    <t xml:space="preserve">   ՀՀ    Սյունիքի  մարզի   </t>
  </si>
  <si>
    <t xml:space="preserve">                                        Մեղրի համայնքի  ավագանու</t>
  </si>
  <si>
    <t xml:space="preserve">          Շվանիձորի մասնաճյուղ</t>
  </si>
  <si>
    <t xml:space="preserve">Հավելված 1.3  </t>
  </si>
  <si>
    <t xml:space="preserve">                    2025թ. ապրիլի 10-ի N48-Ա որոշման</t>
  </si>
  <si>
    <t>ՀԱՍՏԻՔԱՅԻՆ ՑՈՒՑԱԿ, ՊԱՇՏՈՆԱՅԻՆ ԴՐՈՒՅՔԱՉԱՓԵՐ, ԱՇԽԱՏԱԿԻՑՆԵՐԻՔԱՆԱԿ 2025Թ.</t>
  </si>
  <si>
    <t>«Ագարակի մանկապարտեզ» ՀՈԱԿ</t>
  </si>
  <si>
    <t>____________Խ․Անդրեասյան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</si>
</sst>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_р_.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6"/>
      <color theme="1"/>
      <name val="GHEA Grapalat"/>
      <family val="3"/>
    </font>
    <font>
      <i/>
      <sz val="10"/>
      <color theme="1"/>
      <name val="GHEA Grapalat"/>
      <family val="3"/>
    </font>
    <font>
      <i/>
      <sz val="8"/>
      <color theme="1"/>
      <name val="GHEA Grapalat"/>
      <family val="3"/>
    </font>
    <font>
      <i/>
      <sz val="9"/>
      <color theme="1"/>
      <name val="GHEA Grapalat"/>
      <family val="3"/>
    </font>
    <font>
      <b/>
      <i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10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3" fillId="2" borderId="2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1" fillId="2" borderId="6" xfId="0" applyFont="1" applyFill="1" applyBorder="1"/>
    <xf numFmtId="1" fontId="13" fillId="2" borderId="17" xfId="0" applyNumberFormat="1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2" fontId="13" fillId="2" borderId="15" xfId="0" applyNumberFormat="1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13" fillId="2" borderId="20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1" fontId="13" fillId="2" borderId="22" xfId="0" applyNumberFormat="1" applyFont="1" applyFill="1" applyBorder="1" applyAlignment="1">
      <alignment horizontal="center"/>
    </xf>
    <xf numFmtId="1" fontId="13" fillId="2" borderId="2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7" fillId="2" borderId="14" xfId="0" applyFont="1" applyFill="1" applyBorder="1"/>
    <xf numFmtId="2" fontId="9" fillId="2" borderId="11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  <xf numFmtId="164" fontId="13" fillId="2" borderId="17" xfId="1" applyNumberFormat="1" applyFont="1" applyFill="1" applyBorder="1" applyAlignment="1">
      <alignment vertical="top"/>
    </xf>
    <xf numFmtId="165" fontId="13" fillId="2" borderId="15" xfId="0" applyNumberFormat="1" applyFont="1" applyFill="1" applyBorder="1" applyAlignment="1">
      <alignment horizontal="center"/>
    </xf>
    <xf numFmtId="0" fontId="7" fillId="2" borderId="25" xfId="0" applyFont="1" applyFill="1" applyBorder="1"/>
    <xf numFmtId="0" fontId="7" fillId="2" borderId="10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165" fontId="9" fillId="2" borderId="27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11" fillId="0" borderId="0" xfId="0" applyFont="1"/>
    <xf numFmtId="0" fontId="11" fillId="2" borderId="0" xfId="0" applyFont="1" applyFill="1"/>
    <xf numFmtId="0" fontId="6" fillId="0" borderId="0" xfId="0" applyFont="1" applyAlignment="1">
      <alignment horizontal="right"/>
    </xf>
    <xf numFmtId="0" fontId="13" fillId="2" borderId="30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8" fillId="2" borderId="6" xfId="0" applyFont="1" applyFill="1" applyBorder="1"/>
    <xf numFmtId="0" fontId="8" fillId="2" borderId="1" xfId="0" applyFont="1" applyFill="1" applyBorder="1"/>
    <xf numFmtId="0" fontId="11" fillId="0" borderId="1" xfId="0" applyFont="1" applyBorder="1"/>
    <xf numFmtId="0" fontId="11" fillId="0" borderId="7" xfId="0" applyFont="1" applyBorder="1"/>
    <xf numFmtId="0" fontId="8" fillId="2" borderId="2" xfId="0" applyFont="1" applyFill="1" applyBorder="1"/>
    <xf numFmtId="0" fontId="8" fillId="2" borderId="5" xfId="0" applyFont="1" applyFill="1" applyBorder="1"/>
    <xf numFmtId="0" fontId="8" fillId="0" borderId="5" xfId="0" applyFont="1" applyBorder="1"/>
    <xf numFmtId="0" fontId="8" fillId="0" borderId="3" xfId="0" applyFont="1" applyBorder="1"/>
    <xf numFmtId="0" fontId="11" fillId="2" borderId="21" xfId="0" applyFont="1" applyFill="1" applyBorder="1"/>
    <xf numFmtId="0" fontId="11" fillId="2" borderId="22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9" xfId="0" applyFont="1" applyFill="1" applyBorder="1"/>
    <xf numFmtId="0" fontId="7" fillId="2" borderId="15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1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/>
    <xf numFmtId="0" fontId="11" fillId="2" borderId="17" xfId="0" applyFont="1" applyFill="1" applyBorder="1"/>
    <xf numFmtId="0" fontId="11" fillId="2" borderId="19" xfId="0" applyFont="1" applyFill="1" applyBorder="1"/>
    <xf numFmtId="0" fontId="11" fillId="2" borderId="15" xfId="0" applyFont="1" applyFill="1" applyBorder="1"/>
    <xf numFmtId="0" fontId="9" fillId="0" borderId="0" xfId="0" applyFont="1"/>
    <xf numFmtId="0" fontId="7" fillId="2" borderId="0" xfId="0" applyFont="1" applyFill="1" applyAlignment="1">
      <alignment horizontal="left"/>
    </xf>
    <xf numFmtId="0" fontId="6" fillId="0" borderId="0" xfId="0" applyFont="1" applyAlignment="1"/>
    <xf numFmtId="0" fontId="14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8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11" sqref="H11"/>
    </sheetView>
  </sheetViews>
  <sheetFormatPr defaultRowHeight="15" x14ac:dyDescent="0.25"/>
  <cols>
    <col min="1" max="1" width="14.140625" customWidth="1"/>
    <col min="2" max="2" width="16.5703125" customWidth="1"/>
    <col min="3" max="3" width="10.28515625" customWidth="1"/>
    <col min="4" max="4" width="12.42578125" customWidth="1"/>
    <col min="5" max="5" width="13" customWidth="1"/>
    <col min="6" max="6" width="17.7109375" customWidth="1"/>
  </cols>
  <sheetData>
    <row r="1" spans="1:8" s="8" customFormat="1" ht="18.75" customHeight="1" x14ac:dyDescent="0.3">
      <c r="A1" s="93" t="s">
        <v>0</v>
      </c>
      <c r="B1" s="94"/>
      <c r="C1" s="7"/>
      <c r="D1" s="92" t="s">
        <v>27</v>
      </c>
      <c r="E1" s="92"/>
      <c r="F1" s="92"/>
    </row>
    <row r="2" spans="1:8" s="8" customFormat="1" ht="17.25" x14ac:dyDescent="0.3">
      <c r="C2" s="7"/>
      <c r="D2" s="92" t="s">
        <v>24</v>
      </c>
      <c r="E2" s="92"/>
      <c r="F2" s="92"/>
    </row>
    <row r="3" spans="1:8" s="8" customFormat="1" ht="17.25" x14ac:dyDescent="0.3">
      <c r="A3" s="87" t="s">
        <v>31</v>
      </c>
      <c r="B3" s="87"/>
      <c r="C3" s="9"/>
      <c r="D3" s="92" t="s">
        <v>25</v>
      </c>
      <c r="E3" s="92"/>
      <c r="F3" s="92"/>
    </row>
    <row r="4" spans="1:8" s="8" customFormat="1" ht="17.25" x14ac:dyDescent="0.3">
      <c r="A4" s="10"/>
      <c r="B4" s="5"/>
      <c r="C4" s="11"/>
      <c r="D4" s="92" t="s">
        <v>28</v>
      </c>
      <c r="E4" s="92"/>
      <c r="F4" s="92"/>
    </row>
    <row r="5" spans="1:8" s="8" customFormat="1" ht="17.25" x14ac:dyDescent="0.3">
      <c r="A5" s="10"/>
      <c r="B5" s="5"/>
      <c r="C5" s="11"/>
      <c r="D5" s="95"/>
      <c r="E5" s="95"/>
      <c r="F5" s="95"/>
    </row>
    <row r="6" spans="1:8" s="8" customFormat="1" ht="17.25" x14ac:dyDescent="0.3">
      <c r="A6" s="10"/>
      <c r="B6" s="5"/>
      <c r="C6" s="11"/>
      <c r="D6" s="95"/>
      <c r="E6" s="95"/>
      <c r="F6" s="95"/>
    </row>
    <row r="7" spans="1:8" s="8" customFormat="1" ht="17.25" x14ac:dyDescent="0.3">
      <c r="A7" s="10"/>
      <c r="B7" s="5"/>
      <c r="C7" s="11"/>
      <c r="D7" s="95"/>
      <c r="E7" s="95"/>
      <c r="F7" s="95"/>
    </row>
    <row r="8" spans="1:8" s="8" customFormat="1" ht="17.25" x14ac:dyDescent="0.3">
      <c r="A8" s="12"/>
      <c r="C8" s="13"/>
      <c r="D8" s="13"/>
      <c r="E8" s="51"/>
      <c r="F8" s="51"/>
      <c r="G8" s="51"/>
      <c r="H8" s="51"/>
    </row>
    <row r="9" spans="1:8" s="8" customFormat="1" ht="36.75" customHeight="1" x14ac:dyDescent="0.3">
      <c r="A9" s="86" t="s">
        <v>29</v>
      </c>
      <c r="B9" s="86"/>
      <c r="C9" s="86"/>
      <c r="D9" s="86"/>
      <c r="E9" s="86"/>
      <c r="F9" s="86"/>
      <c r="G9" s="14"/>
      <c r="H9" s="14"/>
    </row>
    <row r="10" spans="1:8" s="15" customFormat="1" ht="16.5" customHeight="1" x14ac:dyDescent="0.3">
      <c r="A10" s="85"/>
      <c r="B10" s="85"/>
      <c r="C10" s="85"/>
      <c r="D10" s="85"/>
      <c r="E10" s="85"/>
      <c r="F10" s="85"/>
      <c r="G10" s="6"/>
    </row>
    <row r="11" spans="1:8" s="15" customFormat="1" ht="17.25" x14ac:dyDescent="0.3">
      <c r="A11" s="88" t="s">
        <v>30</v>
      </c>
      <c r="B11" s="88"/>
      <c r="C11" s="88"/>
      <c r="D11" s="88"/>
      <c r="E11" s="88"/>
      <c r="F11" s="88"/>
      <c r="G11" s="6"/>
    </row>
    <row r="12" spans="1:8" s="15" customFormat="1" ht="22.5" x14ac:dyDescent="0.4">
      <c r="A12" s="16"/>
      <c r="B12" s="88" t="s">
        <v>26</v>
      </c>
      <c r="C12" s="88"/>
      <c r="D12" s="88"/>
      <c r="E12" s="88"/>
      <c r="F12" s="16"/>
      <c r="G12" s="6"/>
    </row>
    <row r="13" spans="1:8" s="15" customFormat="1" ht="16.5" x14ac:dyDescent="0.3">
      <c r="A13" s="84"/>
      <c r="B13" s="84"/>
      <c r="C13" s="84"/>
      <c r="D13" s="84"/>
      <c r="E13" s="84"/>
      <c r="F13" s="6"/>
      <c r="G13" s="6"/>
    </row>
    <row r="14" spans="1:8" s="15" customFormat="1" ht="16.5" x14ac:dyDescent="0.3">
      <c r="A14" s="71" t="s">
        <v>17</v>
      </c>
      <c r="B14" s="71"/>
      <c r="C14" s="71"/>
      <c r="D14" s="71"/>
      <c r="E14" s="71"/>
      <c r="F14" s="71"/>
      <c r="G14" s="6"/>
    </row>
    <row r="15" spans="1:8" s="15" customFormat="1" ht="17.25" thickBot="1" x14ac:dyDescent="0.35">
      <c r="A15" s="71" t="s">
        <v>18</v>
      </c>
      <c r="B15" s="71"/>
      <c r="C15" s="71"/>
      <c r="D15" s="71"/>
      <c r="E15" s="71"/>
      <c r="F15" s="72"/>
      <c r="G15" s="6"/>
    </row>
    <row r="16" spans="1:8" ht="19.149999999999999" customHeight="1" x14ac:dyDescent="0.3">
      <c r="A16" s="73" t="s">
        <v>1</v>
      </c>
      <c r="B16" s="74"/>
      <c r="C16" s="17" t="s">
        <v>2</v>
      </c>
      <c r="D16" s="18"/>
      <c r="E16" s="19" t="s">
        <v>22</v>
      </c>
      <c r="F16" s="52" t="s">
        <v>23</v>
      </c>
      <c r="G16" s="6"/>
      <c r="H16" s="15"/>
    </row>
    <row r="17" spans="1:8" ht="15" customHeight="1" x14ac:dyDescent="0.3">
      <c r="A17" s="75"/>
      <c r="B17" s="76"/>
      <c r="C17" s="20" t="s">
        <v>3</v>
      </c>
      <c r="D17" s="21" t="s">
        <v>4</v>
      </c>
      <c r="E17" s="22" t="s">
        <v>21</v>
      </c>
      <c r="F17" s="53"/>
      <c r="G17" s="6"/>
      <c r="H17" s="15"/>
    </row>
    <row r="18" spans="1:8" ht="13.9" customHeight="1" thickBot="1" x14ac:dyDescent="0.35">
      <c r="A18" s="77"/>
      <c r="B18" s="78"/>
      <c r="C18" s="23" t="s">
        <v>5</v>
      </c>
      <c r="D18" s="24"/>
      <c r="E18" s="24"/>
      <c r="F18" s="54"/>
      <c r="G18" s="6"/>
      <c r="H18" s="15"/>
    </row>
    <row r="19" spans="1:8" ht="17.25" thickBot="1" x14ac:dyDescent="0.35">
      <c r="A19" s="57" t="s">
        <v>19</v>
      </c>
      <c r="B19" s="58"/>
      <c r="C19" s="59"/>
      <c r="D19" s="59"/>
      <c r="E19" s="59"/>
      <c r="F19" s="60"/>
      <c r="G19" s="6"/>
      <c r="H19" s="15"/>
    </row>
    <row r="20" spans="1:8" ht="19.899999999999999" customHeight="1" x14ac:dyDescent="0.3">
      <c r="A20" s="79" t="s">
        <v>6</v>
      </c>
      <c r="B20" s="80"/>
      <c r="C20" s="25">
        <v>1</v>
      </c>
      <c r="D20" s="25">
        <v>138500</v>
      </c>
      <c r="E20" s="25">
        <f>D20*C20</f>
        <v>138500</v>
      </c>
      <c r="F20" s="26">
        <f>E20*12</f>
        <v>1662000</v>
      </c>
      <c r="G20" s="6"/>
      <c r="H20" s="15"/>
    </row>
    <row r="21" spans="1:8" ht="16.149999999999999" customHeight="1" x14ac:dyDescent="0.3">
      <c r="A21" s="81" t="s">
        <v>7</v>
      </c>
      <c r="B21" s="82"/>
      <c r="C21" s="27">
        <v>0.5</v>
      </c>
      <c r="D21" s="28">
        <v>138500</v>
      </c>
      <c r="E21" s="28">
        <f>D21*C21</f>
        <v>69250</v>
      </c>
      <c r="F21" s="29">
        <f>E21*12</f>
        <v>831000</v>
      </c>
      <c r="G21" s="6"/>
      <c r="H21" s="15"/>
    </row>
    <row r="22" spans="1:8" ht="18.600000000000001" customHeight="1" thickBot="1" x14ac:dyDescent="0.35">
      <c r="A22" s="65" t="s">
        <v>8</v>
      </c>
      <c r="B22" s="66"/>
      <c r="C22" s="30">
        <v>0.25</v>
      </c>
      <c r="D22" s="31">
        <v>138500</v>
      </c>
      <c r="E22" s="31">
        <f>C22*D22</f>
        <v>34625</v>
      </c>
      <c r="F22" s="32">
        <f>E22*12</f>
        <v>415500</v>
      </c>
      <c r="G22" s="6"/>
      <c r="H22" s="15"/>
    </row>
    <row r="23" spans="1:8" ht="19.899999999999999" customHeight="1" thickBot="1" x14ac:dyDescent="0.35">
      <c r="A23" s="33" t="s">
        <v>9</v>
      </c>
      <c r="B23" s="34"/>
      <c r="C23" s="35">
        <v>1.75</v>
      </c>
      <c r="D23" s="36"/>
      <c r="E23" s="37">
        <f>SUM(E20:E22)</f>
        <v>242375</v>
      </c>
      <c r="F23" s="38">
        <f>SUM(F20:F22)</f>
        <v>2908500</v>
      </c>
      <c r="G23" s="6"/>
      <c r="H23" s="15"/>
    </row>
    <row r="24" spans="1:8" ht="17.25" thickBot="1" x14ac:dyDescent="0.35">
      <c r="A24" s="61" t="s">
        <v>20</v>
      </c>
      <c r="B24" s="62"/>
      <c r="C24" s="63"/>
      <c r="D24" s="63"/>
      <c r="E24" s="63"/>
      <c r="F24" s="64"/>
      <c r="G24" s="6"/>
      <c r="H24" s="15"/>
    </row>
    <row r="25" spans="1:8" ht="19.899999999999999" customHeight="1" x14ac:dyDescent="0.3">
      <c r="A25" s="67" t="s">
        <v>10</v>
      </c>
      <c r="B25" s="68"/>
      <c r="C25" s="39">
        <v>0.5</v>
      </c>
      <c r="D25" s="25">
        <v>137000</v>
      </c>
      <c r="E25" s="25">
        <f>D25*C25</f>
        <v>68500</v>
      </c>
      <c r="F25" s="26">
        <f>E25*12</f>
        <v>822000</v>
      </c>
      <c r="G25" s="6"/>
      <c r="H25" s="15"/>
    </row>
    <row r="26" spans="1:8" ht="16.899999999999999" customHeight="1" x14ac:dyDescent="0.3">
      <c r="A26" s="69" t="s">
        <v>11</v>
      </c>
      <c r="B26" s="70"/>
      <c r="C26" s="40">
        <v>1</v>
      </c>
      <c r="D26" s="28">
        <v>125500</v>
      </c>
      <c r="E26" s="28">
        <f>D26*C26</f>
        <v>125500</v>
      </c>
      <c r="F26" s="29">
        <f>E26*12</f>
        <v>1506000</v>
      </c>
      <c r="G26" s="6"/>
      <c r="H26" s="15"/>
    </row>
    <row r="27" spans="1:8" ht="18" customHeight="1" x14ac:dyDescent="0.3">
      <c r="A27" s="41" t="s">
        <v>12</v>
      </c>
      <c r="B27" s="42"/>
      <c r="C27" s="40">
        <v>1</v>
      </c>
      <c r="D27" s="28">
        <v>125500</v>
      </c>
      <c r="E27" s="28">
        <f>D27*C27</f>
        <v>125500</v>
      </c>
      <c r="F27" s="29">
        <f>E27*12</f>
        <v>1506000</v>
      </c>
      <c r="G27" s="6"/>
      <c r="H27" s="15"/>
    </row>
    <row r="28" spans="1:8" ht="16.899999999999999" customHeight="1" thickBot="1" x14ac:dyDescent="0.35">
      <c r="A28" s="43" t="s">
        <v>9</v>
      </c>
      <c r="B28" s="44"/>
      <c r="C28" s="45">
        <v>2.5</v>
      </c>
      <c r="D28" s="46">
        <f>SUM(D25:D27)</f>
        <v>388000</v>
      </c>
      <c r="E28" s="46">
        <f>SUM(E25:E27)</f>
        <v>319500</v>
      </c>
      <c r="F28" s="47">
        <f>SUM(F25:F27)</f>
        <v>3834000</v>
      </c>
      <c r="G28" s="6"/>
      <c r="H28" s="15"/>
    </row>
    <row r="29" spans="1:8" ht="18" customHeight="1" thickBot="1" x14ac:dyDescent="0.35">
      <c r="A29" s="48" t="s">
        <v>9</v>
      </c>
      <c r="B29" s="34"/>
      <c r="C29" s="35">
        <f>C28+C23</f>
        <v>4.25</v>
      </c>
      <c r="D29" s="36"/>
      <c r="E29" s="37">
        <f>E28+E23</f>
        <v>561875</v>
      </c>
      <c r="F29" s="38">
        <f>F28+F23</f>
        <v>6742500</v>
      </c>
      <c r="G29" s="6"/>
      <c r="H29" s="15"/>
    </row>
    <row r="30" spans="1:8" ht="16.5" x14ac:dyDescent="0.3">
      <c r="A30" s="83"/>
      <c r="B30" s="83"/>
      <c r="C30" s="83"/>
      <c r="D30" s="83"/>
      <c r="E30" s="83"/>
      <c r="F30" s="83"/>
      <c r="G30" s="83"/>
      <c r="H30" s="15"/>
    </row>
    <row r="31" spans="1:8" ht="19.149999999999999" customHeight="1" x14ac:dyDescent="0.25">
      <c r="A31" s="89" t="s">
        <v>13</v>
      </c>
      <c r="B31" s="50"/>
      <c r="C31" s="50"/>
      <c r="D31" s="90" t="s">
        <v>15</v>
      </c>
      <c r="E31" s="91"/>
      <c r="F31" s="91"/>
      <c r="G31" s="91"/>
      <c r="H31" s="91"/>
    </row>
    <row r="32" spans="1:8" ht="24.6" customHeight="1" x14ac:dyDescent="0.25">
      <c r="A32" s="89" t="s">
        <v>14</v>
      </c>
      <c r="B32" s="49"/>
      <c r="C32" s="50"/>
      <c r="D32" s="90" t="s">
        <v>16</v>
      </c>
      <c r="E32" s="91"/>
      <c r="F32" s="91"/>
      <c r="G32" s="91"/>
      <c r="H32" s="91"/>
    </row>
    <row r="33" spans="1:8" x14ac:dyDescent="0.25">
      <c r="A33" s="50"/>
      <c r="B33" s="50"/>
      <c r="C33" s="50"/>
      <c r="D33" s="49"/>
      <c r="E33" s="55"/>
      <c r="F33" s="56"/>
      <c r="G33" s="56"/>
      <c r="H33" s="56"/>
    </row>
  </sheetData>
  <mergeCells count="25">
    <mergeCell ref="A9:F9"/>
    <mergeCell ref="B12:E12"/>
    <mergeCell ref="D1:F1"/>
    <mergeCell ref="D2:F2"/>
    <mergeCell ref="A3:B3"/>
    <mergeCell ref="D3:F3"/>
    <mergeCell ref="D4:F4"/>
    <mergeCell ref="D32:H32"/>
    <mergeCell ref="E33:H33"/>
    <mergeCell ref="A19:F19"/>
    <mergeCell ref="A24:F24"/>
    <mergeCell ref="A22:B22"/>
    <mergeCell ref="A25:B25"/>
    <mergeCell ref="A26:B26"/>
    <mergeCell ref="A20:B20"/>
    <mergeCell ref="A21:B21"/>
    <mergeCell ref="A30:G30"/>
    <mergeCell ref="E8:H8"/>
    <mergeCell ref="A11:F11"/>
    <mergeCell ref="F16:F18"/>
    <mergeCell ref="D31:H31"/>
    <mergeCell ref="A15:F15"/>
    <mergeCell ref="A16:B18"/>
    <mergeCell ref="A13:E13"/>
    <mergeCell ref="A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19"/>
  <sheetViews>
    <sheetView topLeftCell="A7" workbookViewId="0">
      <selection activeCell="L11" sqref="L11"/>
    </sheetView>
  </sheetViews>
  <sheetFormatPr defaultRowHeight="15" x14ac:dyDescent="0.25"/>
  <cols>
    <col min="1" max="1" width="5.42578125" customWidth="1"/>
    <col min="2" max="2" width="35.140625" customWidth="1"/>
  </cols>
  <sheetData>
    <row r="11" spans="1:7" ht="46.5" x14ac:dyDescent="0.7">
      <c r="A11" s="1"/>
      <c r="B11" s="3"/>
      <c r="C11" s="1"/>
      <c r="D11" s="1"/>
      <c r="E11" s="1"/>
      <c r="F11" s="1"/>
      <c r="G11" s="1"/>
    </row>
    <row r="15" spans="1:7" ht="61.5" x14ac:dyDescent="0.9">
      <c r="A15" s="4"/>
      <c r="B15" s="4"/>
      <c r="C15" s="4"/>
      <c r="D15" s="4"/>
      <c r="E15" s="4"/>
      <c r="F15" s="4"/>
      <c r="G15" s="4"/>
    </row>
    <row r="19" spans="1:7" ht="61.5" x14ac:dyDescent="0.9">
      <c r="A19" s="2"/>
      <c r="B19" s="2"/>
      <c r="C19" s="2"/>
      <c r="D19" s="2"/>
      <c r="E19" s="2"/>
      <c r="F19" s="2"/>
      <c r="G19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2025-04-11T07:44:32Z</dcterms:modified>
</cp:coreProperties>
</file>