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0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I25" i="1"/>
  <c r="I16" i="1" l="1"/>
  <c r="I17" i="1"/>
  <c r="I18" i="1"/>
  <c r="I15" i="1"/>
  <c r="I9" i="1"/>
  <c r="I10" i="1"/>
  <c r="I11" i="1"/>
  <c r="I8" i="1"/>
  <c r="H23" i="1"/>
  <c r="H22" i="1"/>
  <c r="H21" i="1"/>
  <c r="I13" i="1" l="1"/>
  <c r="I14" i="1"/>
  <c r="I12" i="1"/>
  <c r="I28" i="1" s="1"/>
</calcChain>
</file>

<file path=xl/sharedStrings.xml><?xml version="1.0" encoding="utf-8"?>
<sst xmlns="http://schemas.openxmlformats.org/spreadsheetml/2006/main" count="100" uniqueCount="59">
  <si>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</si>
  <si>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</si>
  <si>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</si>
  <si>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</si>
  <si>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</si>
  <si>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</si>
  <si>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</si>
  <si>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</si>
  <si>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</si>
  <si>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</si>
  <si>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</si>
  <si>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</si>
  <si>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</si>
  <si>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</si>
  <si>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</si>
  <si>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78676995</t>
  </si>
  <si>
    <t>ՆԱՐԵԿ ՍԱՐԳՍՅԱՆ  (ԱՁ)</t>
  </si>
  <si>
    <t>23331571</t>
  </si>
  <si>
    <t>ԿԱՐԵՆ ՏԻԿԲԻԿՅԱՆ   (ԱՁ)</t>
  </si>
  <si>
    <t>Ջրի պոմպ</t>
  </si>
  <si>
    <t>տոննա</t>
  </si>
  <si>
    <t xml:space="preserve">Պլաստմասե ջրի բաք 5տոննա շշաձև    </t>
  </si>
  <si>
    <t>ՕԴՈՐԱԿԻՉ BERG BGAC/I-H12 SMART INVERTER (T)</t>
  </si>
  <si>
    <t>02704414</t>
  </si>
  <si>
    <t>«ՎԵԳԱ ՈՒՈՐԼԴ» ՍՊԸ</t>
  </si>
  <si>
    <t>քառ․մ</t>
  </si>
  <si>
    <t>գծամետր</t>
  </si>
  <si>
    <t xml:space="preserve">Պահարան </t>
  </si>
  <si>
    <t>Սեղան կողադիրով</t>
  </si>
  <si>
    <t xml:space="preserve"> Պահարան </t>
  </si>
  <si>
    <t xml:space="preserve">Սեղան </t>
  </si>
  <si>
    <t>Թովմաս Սարգսյան (ԱՁ)</t>
  </si>
  <si>
    <t>Վճարողի անվանումը</t>
  </si>
  <si>
    <t>Ավետիս ԲԳՀ</t>
  </si>
  <si>
    <t>Մեղրիի համայնքապետարան</t>
  </si>
  <si>
    <t>Մեղրի-Ագարակ հիմնադրամ</t>
  </si>
  <si>
    <t>78702131</t>
  </si>
  <si>
    <t>«ՄԵՂՐԻՆ ՇԵՆ» ՍՊԸ</t>
  </si>
  <si>
    <t xml:space="preserve"> 09429749</t>
  </si>
  <si>
    <t>Օդորակիչ BERG BGAC-H12 BREZZA(T)</t>
  </si>
  <si>
    <t>Հեռուստացույց SHIVAKI US323H3203</t>
  </si>
  <si>
    <t xml:space="preserve">Ջրի սառեցման սարքեր
BERG BD 21HC
</t>
  </si>
  <si>
    <t>18․09․2024թ․</t>
  </si>
  <si>
    <t>ՀԵՌՈՒՍՏԱՑՈՒՅՑ SKYWORTH 55SUE9500</t>
  </si>
  <si>
    <t>ՀԵՌՈՒՍՏԱՑՈՒՅՑԻ ԿԱԽԻՉ BARKAN 4400.B</t>
  </si>
  <si>
    <t>09417604</t>
  </si>
  <si>
    <t>«ԶԱՆԳԵԶՈՒՐ ՊՐՈ» ՍՊԸ</t>
  </si>
  <si>
    <t>Բազմաֆունկցիոնալ տպիչ CANON MFP I-SENSYS MF275DW</t>
  </si>
  <si>
    <t>245 քառ․մ Մեղրի քաղաքի հրապարակում հատակի բետոնե սալիկներ</t>
  </si>
  <si>
    <t>97 քառ. մ Մեղրի քաղաքի հրապարակում բազալտե սալիկներ</t>
  </si>
  <si>
    <t>30 գծամետր բազալտե եզրաքարեր</t>
  </si>
  <si>
    <t>Մեղրի քաղաքի հրապարակում նորագույն լուծումներով լուսաձայնային շատրվան</t>
  </si>
  <si>
    <t>Ագարակ քաղաքի հրապարակում արտաքին LED(2560X1440) էկրանի և էկրանը տեղադրելու համար</t>
  </si>
  <si>
    <t>Մեղրի քաղաքի հրապարակում արտաքին LED(2560X1440) էկրանի և էկրանը տեղադրելու համար</t>
  </si>
  <si>
    <t xml:space="preserve">ՀՀ Սյունիքի մարզի </t>
  </si>
  <si>
    <t>Մեղրի համայնքի ավագանու</t>
  </si>
  <si>
    <t xml:space="preserve">                                                        Հավելված 
                                                           </t>
  </si>
  <si>
    <t>2024 թվականի նոյեմբերի 15-ի N102-Ա որոշման</t>
  </si>
  <si>
    <r>
      <t xml:space="preserve">Օդորակիչ </t>
    </r>
    <r>
      <rPr>
        <i/>
        <sz val="11"/>
        <color rgb="FF000000"/>
        <rFont val="GHEA Grapalat"/>
        <family val="3"/>
      </rPr>
      <t>BERG BGAC-H18 BREZZA(T)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</si>
</sst>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i/>
      <sz val="11"/>
      <color rgb="FF00000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i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164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4" fontId="4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164" fontId="4" fillId="0" borderId="3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4" zoomScale="90" zoomScaleNormal="90" workbookViewId="0">
      <selection activeCell="E37" sqref="E37"/>
    </sheetView>
  </sheetViews>
  <sheetFormatPr defaultColWidth="8.85546875" defaultRowHeight="14.25" x14ac:dyDescent="0.25"/>
  <cols>
    <col min="1" max="1" width="5.5703125" style="6" customWidth="1"/>
    <col min="2" max="2" width="12.42578125" style="6" customWidth="1"/>
    <col min="3" max="3" width="13.5703125" style="12" customWidth="1"/>
    <col min="4" max="4" width="25.42578125" style="6" customWidth="1"/>
    <col min="5" max="5" width="51" style="6" customWidth="1"/>
    <col min="6" max="6" width="12" style="6" customWidth="1"/>
    <col min="7" max="7" width="13.5703125" style="6" customWidth="1"/>
    <col min="8" max="8" width="14.140625" style="6" customWidth="1"/>
    <col min="9" max="9" width="13.42578125" style="7" customWidth="1"/>
    <col min="10" max="10" width="23.5703125" style="6" customWidth="1"/>
    <col min="11" max="11" width="16.28515625" style="6" customWidth="1"/>
    <col min="12" max="16384" width="8.85546875" style="6"/>
  </cols>
  <sheetData>
    <row r="1" spans="1:10" ht="18" customHeight="1" x14ac:dyDescent="0.25">
      <c r="A1" s="4"/>
      <c r="B1" s="4"/>
      <c r="C1" s="5"/>
      <c r="D1" s="4"/>
      <c r="E1" s="4"/>
      <c r="F1" s="34" t="s">
        <v>56</v>
      </c>
      <c r="G1" s="34"/>
      <c r="H1" s="34"/>
      <c r="I1" s="34"/>
      <c r="J1" s="34"/>
    </row>
    <row r="2" spans="1:10" ht="18" customHeight="1" x14ac:dyDescent="0.25">
      <c r="A2" s="4"/>
      <c r="B2" s="4"/>
      <c r="C2" s="5"/>
      <c r="D2" s="4"/>
      <c r="E2" s="4"/>
      <c r="F2" s="14"/>
      <c r="G2" s="30" t="s">
        <v>54</v>
      </c>
      <c r="H2" s="30"/>
      <c r="I2" s="30"/>
      <c r="J2" s="30"/>
    </row>
    <row r="3" spans="1:10" ht="18" customHeight="1" x14ac:dyDescent="0.25">
      <c r="A3" s="4"/>
      <c r="B3" s="4"/>
      <c r="C3" s="5"/>
      <c r="D3" s="4"/>
      <c r="E3" s="4"/>
      <c r="F3" s="14"/>
      <c r="G3" s="30" t="s">
        <v>55</v>
      </c>
      <c r="H3" s="30"/>
      <c r="I3" s="30"/>
      <c r="J3" s="30"/>
    </row>
    <row r="4" spans="1:10" ht="21.75" customHeight="1" x14ac:dyDescent="0.25">
      <c r="A4" s="4"/>
      <c r="B4" s="4"/>
      <c r="C4" s="5"/>
      <c r="D4" s="4"/>
      <c r="E4" s="4"/>
      <c r="F4" s="14"/>
      <c r="G4" s="30" t="s">
        <v>57</v>
      </c>
      <c r="H4" s="30"/>
      <c r="I4" s="30"/>
      <c r="J4" s="30"/>
    </row>
    <row r="5" spans="1:10" ht="21.75" customHeight="1" x14ac:dyDescent="0.25">
      <c r="A5" s="4"/>
      <c r="B5" s="4"/>
      <c r="C5" s="5"/>
      <c r="D5" s="4"/>
      <c r="E5" s="4"/>
      <c r="F5" s="14"/>
      <c r="G5" s="14"/>
      <c r="H5" s="14"/>
      <c r="I5" s="14"/>
      <c r="J5" s="14"/>
    </row>
    <row r="6" spans="1:10" ht="39" customHeight="1" x14ac:dyDescent="0.25">
      <c r="A6" s="35" t="s">
        <v>7</v>
      </c>
      <c r="B6" s="35"/>
      <c r="C6" s="35"/>
      <c r="D6" s="35"/>
      <c r="E6" s="35"/>
      <c r="F6" s="35"/>
      <c r="G6" s="35"/>
      <c r="H6" s="35"/>
      <c r="I6" s="7" t="s">
        <v>8</v>
      </c>
    </row>
    <row r="7" spans="1:10" s="17" customFormat="1" ht="49.5" x14ac:dyDescent="0.25">
      <c r="A7" s="15" t="s">
        <v>0</v>
      </c>
      <c r="B7" s="15" t="s">
        <v>11</v>
      </c>
      <c r="C7" s="16" t="s">
        <v>12</v>
      </c>
      <c r="D7" s="15" t="s">
        <v>13</v>
      </c>
      <c r="E7" s="15" t="s">
        <v>3</v>
      </c>
      <c r="F7" s="15" t="s">
        <v>1</v>
      </c>
      <c r="G7" s="15" t="s">
        <v>6</v>
      </c>
      <c r="H7" s="15" t="s">
        <v>2</v>
      </c>
      <c r="I7" s="9" t="s">
        <v>4</v>
      </c>
      <c r="J7" s="15" t="s">
        <v>32</v>
      </c>
    </row>
    <row r="8" spans="1:10" s="18" customFormat="1" ht="16.5" x14ac:dyDescent="0.25">
      <c r="A8" s="15">
        <v>1</v>
      </c>
      <c r="B8" s="31">
        <v>45602</v>
      </c>
      <c r="C8" s="40" t="s">
        <v>36</v>
      </c>
      <c r="D8" s="43" t="s">
        <v>31</v>
      </c>
      <c r="E8" s="3" t="s">
        <v>27</v>
      </c>
      <c r="F8" s="3" t="s">
        <v>25</v>
      </c>
      <c r="G8" s="3">
        <v>13.22</v>
      </c>
      <c r="H8" s="8">
        <v>75000</v>
      </c>
      <c r="I8" s="9">
        <f>G8*H8</f>
        <v>991500</v>
      </c>
      <c r="J8" s="3" t="s">
        <v>33</v>
      </c>
    </row>
    <row r="9" spans="1:10" s="18" customFormat="1" ht="16.5" x14ac:dyDescent="0.25">
      <c r="A9" s="15">
        <v>2</v>
      </c>
      <c r="B9" s="32"/>
      <c r="C9" s="41"/>
      <c r="D9" s="44"/>
      <c r="E9" s="3" t="s">
        <v>29</v>
      </c>
      <c r="F9" s="3" t="s">
        <v>25</v>
      </c>
      <c r="G9" s="3">
        <v>2</v>
      </c>
      <c r="H9" s="8">
        <v>75000</v>
      </c>
      <c r="I9" s="9">
        <f t="shared" ref="I9:I11" si="0">G9*H9</f>
        <v>150000</v>
      </c>
      <c r="J9" s="3" t="s">
        <v>33</v>
      </c>
    </row>
    <row r="10" spans="1:10" s="18" customFormat="1" ht="16.5" x14ac:dyDescent="0.25">
      <c r="A10" s="15">
        <v>3</v>
      </c>
      <c r="B10" s="32"/>
      <c r="C10" s="41"/>
      <c r="D10" s="44"/>
      <c r="E10" s="3" t="s">
        <v>30</v>
      </c>
      <c r="F10" s="3" t="s">
        <v>5</v>
      </c>
      <c r="G10" s="3">
        <v>6</v>
      </c>
      <c r="H10" s="8">
        <v>103000</v>
      </c>
      <c r="I10" s="9">
        <f t="shared" si="0"/>
        <v>618000</v>
      </c>
      <c r="J10" s="3" t="s">
        <v>33</v>
      </c>
    </row>
    <row r="11" spans="1:10" s="18" customFormat="1" ht="16.5" x14ac:dyDescent="0.25">
      <c r="A11" s="15">
        <v>4</v>
      </c>
      <c r="B11" s="33"/>
      <c r="C11" s="42"/>
      <c r="D11" s="45"/>
      <c r="E11" s="3" t="s">
        <v>28</v>
      </c>
      <c r="F11" s="3" t="s">
        <v>5</v>
      </c>
      <c r="G11" s="3">
        <v>1</v>
      </c>
      <c r="H11" s="8">
        <v>190500</v>
      </c>
      <c r="I11" s="9">
        <f t="shared" si="0"/>
        <v>190500</v>
      </c>
      <c r="J11" s="3" t="s">
        <v>33</v>
      </c>
    </row>
    <row r="12" spans="1:10" s="18" customFormat="1" ht="33" x14ac:dyDescent="0.25">
      <c r="A12" s="15">
        <v>5</v>
      </c>
      <c r="B12" s="19">
        <v>45601</v>
      </c>
      <c r="C12" s="20" t="s">
        <v>15</v>
      </c>
      <c r="D12" s="3" t="s">
        <v>16</v>
      </c>
      <c r="E12" s="3" t="s">
        <v>21</v>
      </c>
      <c r="F12" s="3" t="s">
        <v>20</v>
      </c>
      <c r="G12" s="3">
        <v>1</v>
      </c>
      <c r="H12" s="8">
        <v>340000</v>
      </c>
      <c r="I12" s="9">
        <f>G12*H12</f>
        <v>340000</v>
      </c>
      <c r="J12" s="3" t="s">
        <v>33</v>
      </c>
    </row>
    <row r="13" spans="1:10" s="18" customFormat="1" ht="33" x14ac:dyDescent="0.25">
      <c r="A13" s="15">
        <v>6</v>
      </c>
      <c r="B13" s="19">
        <v>45595.166666666664</v>
      </c>
      <c r="C13" s="20" t="s">
        <v>17</v>
      </c>
      <c r="D13" s="3" t="s">
        <v>18</v>
      </c>
      <c r="E13" s="3" t="s">
        <v>19</v>
      </c>
      <c r="F13" s="3" t="s">
        <v>5</v>
      </c>
      <c r="G13" s="3">
        <v>1</v>
      </c>
      <c r="H13" s="8">
        <v>580000</v>
      </c>
      <c r="I13" s="9">
        <f t="shared" ref="I13:I14" si="1">G13*H13</f>
        <v>580000</v>
      </c>
      <c r="J13" s="3" t="s">
        <v>33</v>
      </c>
    </row>
    <row r="14" spans="1:10" s="18" customFormat="1" ht="33" x14ac:dyDescent="0.25">
      <c r="A14" s="15">
        <v>7</v>
      </c>
      <c r="B14" s="19">
        <v>45595.166666666664</v>
      </c>
      <c r="C14" s="21" t="s">
        <v>23</v>
      </c>
      <c r="D14" s="22" t="s">
        <v>24</v>
      </c>
      <c r="E14" s="3" t="s">
        <v>22</v>
      </c>
      <c r="F14" s="3" t="s">
        <v>5</v>
      </c>
      <c r="G14" s="3">
        <v>1</v>
      </c>
      <c r="H14" s="8">
        <v>210000</v>
      </c>
      <c r="I14" s="9">
        <f t="shared" si="1"/>
        <v>210000</v>
      </c>
      <c r="J14" s="3" t="s">
        <v>34</v>
      </c>
    </row>
    <row r="15" spans="1:10" s="18" customFormat="1" ht="16.5" x14ac:dyDescent="0.25">
      <c r="A15" s="15">
        <v>8</v>
      </c>
      <c r="B15" s="47">
        <v>45595</v>
      </c>
      <c r="C15" s="40" t="s">
        <v>23</v>
      </c>
      <c r="D15" s="37" t="s">
        <v>24</v>
      </c>
      <c r="E15" s="23" t="s">
        <v>58</v>
      </c>
      <c r="F15" s="24" t="s">
        <v>5</v>
      </c>
      <c r="G15" s="3">
        <v>1</v>
      </c>
      <c r="H15" s="8">
        <v>230000.00400000002</v>
      </c>
      <c r="I15" s="9">
        <f>G15*H15</f>
        <v>230000.00400000002</v>
      </c>
      <c r="J15" s="3" t="s">
        <v>33</v>
      </c>
    </row>
    <row r="16" spans="1:10" s="18" customFormat="1" ht="16.5" x14ac:dyDescent="0.25">
      <c r="A16" s="15">
        <v>9</v>
      </c>
      <c r="B16" s="48"/>
      <c r="C16" s="41"/>
      <c r="D16" s="38"/>
      <c r="E16" s="23" t="s">
        <v>39</v>
      </c>
      <c r="F16" s="24" t="s">
        <v>5</v>
      </c>
      <c r="G16" s="3">
        <v>1</v>
      </c>
      <c r="H16" s="8">
        <v>150000</v>
      </c>
      <c r="I16" s="9">
        <f t="shared" ref="I16:I18" si="2">G16*H16</f>
        <v>150000</v>
      </c>
      <c r="J16" s="3" t="s">
        <v>33</v>
      </c>
    </row>
    <row r="17" spans="1:11" s="18" customFormat="1" ht="16.5" x14ac:dyDescent="0.25">
      <c r="A17" s="15">
        <v>10</v>
      </c>
      <c r="B17" s="48"/>
      <c r="C17" s="41"/>
      <c r="D17" s="38"/>
      <c r="E17" s="3" t="s">
        <v>40</v>
      </c>
      <c r="F17" s="24" t="s">
        <v>5</v>
      </c>
      <c r="G17" s="3">
        <v>1</v>
      </c>
      <c r="H17" s="8">
        <v>69999.995999999999</v>
      </c>
      <c r="I17" s="9">
        <f t="shared" si="2"/>
        <v>69999.995999999999</v>
      </c>
      <c r="J17" s="3" t="s">
        <v>33</v>
      </c>
    </row>
    <row r="18" spans="1:11" s="18" customFormat="1" ht="49.5" x14ac:dyDescent="0.25">
      <c r="A18" s="15">
        <v>11</v>
      </c>
      <c r="B18" s="49"/>
      <c r="C18" s="42"/>
      <c r="D18" s="39"/>
      <c r="E18" s="3" t="s">
        <v>41</v>
      </c>
      <c r="F18" s="24" t="s">
        <v>5</v>
      </c>
      <c r="G18" s="3">
        <v>1</v>
      </c>
      <c r="H18" s="8">
        <v>80000.004000000001</v>
      </c>
      <c r="I18" s="9">
        <f t="shared" si="2"/>
        <v>80000.004000000001</v>
      </c>
      <c r="J18" s="3" t="s">
        <v>33</v>
      </c>
    </row>
    <row r="19" spans="1:11" s="18" customFormat="1" ht="42.75" customHeight="1" x14ac:dyDescent="0.25">
      <c r="A19" s="15">
        <v>12</v>
      </c>
      <c r="B19" s="19">
        <v>45576</v>
      </c>
      <c r="C19" s="20" t="s">
        <v>15</v>
      </c>
      <c r="D19" s="3" t="s">
        <v>16</v>
      </c>
      <c r="E19" s="22" t="s">
        <v>51</v>
      </c>
      <c r="F19" s="3" t="s">
        <v>5</v>
      </c>
      <c r="G19" s="3">
        <v>1</v>
      </c>
      <c r="H19" s="8">
        <v>3500000</v>
      </c>
      <c r="I19" s="9">
        <v>3500000</v>
      </c>
      <c r="J19" s="3" t="s">
        <v>33</v>
      </c>
    </row>
    <row r="20" spans="1:11" s="18" customFormat="1" ht="44.25" customHeight="1" x14ac:dyDescent="0.25">
      <c r="A20" s="15">
        <v>13</v>
      </c>
      <c r="B20" s="19">
        <v>45568</v>
      </c>
      <c r="C20" s="40" t="s">
        <v>38</v>
      </c>
      <c r="D20" s="27" t="s">
        <v>37</v>
      </c>
      <c r="E20" s="3" t="s">
        <v>53</v>
      </c>
      <c r="F20" s="3" t="s">
        <v>5</v>
      </c>
      <c r="G20" s="3">
        <v>1</v>
      </c>
      <c r="H20" s="8">
        <v>1938500</v>
      </c>
      <c r="I20" s="9">
        <v>1938500</v>
      </c>
      <c r="J20" s="3" t="s">
        <v>33</v>
      </c>
      <c r="K20" s="25"/>
    </row>
    <row r="21" spans="1:11" s="18" customFormat="1" ht="33" x14ac:dyDescent="0.25">
      <c r="A21" s="15">
        <v>14</v>
      </c>
      <c r="B21" s="50">
        <v>45572</v>
      </c>
      <c r="C21" s="41"/>
      <c r="D21" s="28"/>
      <c r="E21" s="3" t="s">
        <v>48</v>
      </c>
      <c r="F21" s="3" t="s">
        <v>25</v>
      </c>
      <c r="G21" s="3">
        <v>245</v>
      </c>
      <c r="H21" s="8">
        <f>I21/G21</f>
        <v>7100</v>
      </c>
      <c r="I21" s="9">
        <v>1739500</v>
      </c>
      <c r="J21" s="3" t="s">
        <v>33</v>
      </c>
    </row>
    <row r="22" spans="1:11" s="18" customFormat="1" ht="36.75" customHeight="1" x14ac:dyDescent="0.25">
      <c r="A22" s="15">
        <v>15</v>
      </c>
      <c r="B22" s="51"/>
      <c r="C22" s="41"/>
      <c r="D22" s="28"/>
      <c r="E22" s="3" t="s">
        <v>49</v>
      </c>
      <c r="F22" s="3" t="s">
        <v>25</v>
      </c>
      <c r="G22" s="3">
        <v>97</v>
      </c>
      <c r="H22" s="8">
        <f>I22/G22</f>
        <v>7400</v>
      </c>
      <c r="I22" s="9">
        <v>717800</v>
      </c>
      <c r="J22" s="3" t="s">
        <v>33</v>
      </c>
    </row>
    <row r="23" spans="1:11" s="18" customFormat="1" ht="16.5" x14ac:dyDescent="0.25">
      <c r="A23" s="15">
        <v>16</v>
      </c>
      <c r="B23" s="52"/>
      <c r="C23" s="42"/>
      <c r="D23" s="29"/>
      <c r="E23" s="3" t="s">
        <v>50</v>
      </c>
      <c r="F23" s="3" t="s">
        <v>26</v>
      </c>
      <c r="G23" s="3">
        <v>30</v>
      </c>
      <c r="H23" s="8">
        <f>I23/G23</f>
        <v>8300</v>
      </c>
      <c r="I23" s="9">
        <v>249000</v>
      </c>
      <c r="J23" s="3" t="s">
        <v>33</v>
      </c>
    </row>
    <row r="24" spans="1:11" s="18" customFormat="1" ht="46.5" customHeight="1" x14ac:dyDescent="0.25">
      <c r="A24" s="15">
        <v>17</v>
      </c>
      <c r="B24" s="19">
        <v>45567</v>
      </c>
      <c r="C24" s="21" t="s">
        <v>38</v>
      </c>
      <c r="D24" s="3" t="s">
        <v>37</v>
      </c>
      <c r="E24" s="3" t="s">
        <v>52</v>
      </c>
      <c r="F24" s="3" t="s">
        <v>5</v>
      </c>
      <c r="G24" s="3">
        <v>1</v>
      </c>
      <c r="H24" s="8">
        <v>1938500</v>
      </c>
      <c r="I24" s="9">
        <v>1938500</v>
      </c>
      <c r="J24" s="3" t="s">
        <v>35</v>
      </c>
    </row>
    <row r="25" spans="1:11" s="26" customFormat="1" ht="33" x14ac:dyDescent="0.25">
      <c r="A25" s="15">
        <v>18</v>
      </c>
      <c r="B25" s="53" t="s">
        <v>42</v>
      </c>
      <c r="C25" s="55" t="s">
        <v>23</v>
      </c>
      <c r="D25" s="55" t="s">
        <v>24</v>
      </c>
      <c r="E25" s="1" t="s">
        <v>43</v>
      </c>
      <c r="F25" s="1" t="s">
        <v>5</v>
      </c>
      <c r="G25" s="2">
        <v>1</v>
      </c>
      <c r="H25" s="2">
        <v>265000</v>
      </c>
      <c r="I25" s="2">
        <f>G25*H25</f>
        <v>265000</v>
      </c>
      <c r="J25" s="3" t="s">
        <v>34</v>
      </c>
    </row>
    <row r="26" spans="1:11" s="26" customFormat="1" ht="33" x14ac:dyDescent="0.25">
      <c r="A26" s="15">
        <v>19</v>
      </c>
      <c r="B26" s="54"/>
      <c r="C26" s="56"/>
      <c r="D26" s="56"/>
      <c r="E26" s="1" t="s">
        <v>44</v>
      </c>
      <c r="F26" s="1" t="s">
        <v>5</v>
      </c>
      <c r="G26" s="2">
        <v>1</v>
      </c>
      <c r="H26" s="2">
        <v>25000</v>
      </c>
      <c r="I26" s="2">
        <f>G26*H26</f>
        <v>25000</v>
      </c>
      <c r="J26" s="3" t="s">
        <v>34</v>
      </c>
    </row>
    <row r="27" spans="1:11" s="26" customFormat="1" ht="33" x14ac:dyDescent="0.25">
      <c r="A27" s="15">
        <v>20</v>
      </c>
      <c r="B27" s="13">
        <v>45548.333333333336</v>
      </c>
      <c r="C27" s="1" t="s">
        <v>45</v>
      </c>
      <c r="D27" s="1" t="s">
        <v>46</v>
      </c>
      <c r="E27" s="1" t="s">
        <v>47</v>
      </c>
      <c r="F27" s="1" t="s">
        <v>5</v>
      </c>
      <c r="G27" s="2">
        <v>1</v>
      </c>
      <c r="H27" s="2">
        <v>175000</v>
      </c>
      <c r="I27" s="2">
        <f>G27*H27</f>
        <v>175000</v>
      </c>
      <c r="J27" s="3" t="s">
        <v>34</v>
      </c>
    </row>
    <row r="28" spans="1:11" s="18" customFormat="1" ht="16.5" x14ac:dyDescent="0.25">
      <c r="A28" s="46" t="s">
        <v>14</v>
      </c>
      <c r="B28" s="46"/>
      <c r="C28" s="46"/>
      <c r="D28" s="46"/>
      <c r="E28" s="46"/>
      <c r="F28" s="46"/>
      <c r="G28" s="46"/>
      <c r="H28" s="46"/>
      <c r="I28" s="9">
        <f>SUM(I8:I24)</f>
        <v>13693300.004000001</v>
      </c>
    </row>
    <row r="29" spans="1:11" x14ac:dyDescent="0.25">
      <c r="A29" s="4"/>
      <c r="B29" s="4"/>
      <c r="C29" s="4"/>
      <c r="D29" s="4"/>
      <c r="E29" s="4"/>
      <c r="F29" s="4"/>
      <c r="G29" s="4"/>
      <c r="H29" s="4"/>
    </row>
    <row r="30" spans="1:11" hidden="1" x14ac:dyDescent="0.25"/>
    <row r="31" spans="1:11" s="10" customFormat="1" ht="17.25" x14ac:dyDescent="0.25">
      <c r="B31" s="36" t="s">
        <v>10</v>
      </c>
      <c r="C31" s="36"/>
      <c r="D31" s="36"/>
      <c r="E31" s="36"/>
      <c r="F31" s="36" t="s">
        <v>9</v>
      </c>
      <c r="G31" s="36"/>
      <c r="H31" s="36"/>
      <c r="I31" s="11"/>
    </row>
  </sheetData>
  <mergeCells count="20">
    <mergeCell ref="F1:J1"/>
    <mergeCell ref="A6:H6"/>
    <mergeCell ref="B31:E31"/>
    <mergeCell ref="F31:H31"/>
    <mergeCell ref="D15:D18"/>
    <mergeCell ref="C15:C18"/>
    <mergeCell ref="D8:D11"/>
    <mergeCell ref="A28:H28"/>
    <mergeCell ref="B15:B18"/>
    <mergeCell ref="B21:B23"/>
    <mergeCell ref="B25:B26"/>
    <mergeCell ref="C25:C26"/>
    <mergeCell ref="D25:D26"/>
    <mergeCell ref="C8:C11"/>
    <mergeCell ref="C20:C23"/>
    <mergeCell ref="D20:D23"/>
    <mergeCell ref="G2:J2"/>
    <mergeCell ref="G3:J3"/>
    <mergeCell ref="G4:J4"/>
    <mergeCell ref="B8:B11"/>
  </mergeCells>
  <pageMargins left="0.2" right="0.2" top="0.3" bottom="0.27" header="0.2" footer="0.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2024-11-18T08:20:17Z</dcterms:modified>
</cp:coreProperties>
</file>