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355" windowHeight="5910" activeTab="0"/>
  </bookViews>
  <sheets>
    <sheet name="2022,04" sheetId="1" r:id="rId1"/>
    <sheet name="Лист1" sheetId="2" r:id="rId2"/>
  </sheets>
  <definedNames>
    <definedName name="_xlnm.Print_Titles" localSheetId="0">'2022,04'!$5:$6</definedName>
  </definedNames>
  <calcPr fullCalcOnLoad="1"/>
</workbook>
</file>

<file path=xl/sharedStrings.xml><?xml version="1.0" encoding="utf-8"?>
<sst xmlns="http://schemas.openxmlformats.org/spreadsheetml/2006/main" count="38" uniqueCount="36">
  <si>
    <t>0 10</t>
  </si>
  <si>
    <t>0 13</t>
  </si>
  <si>
    <t>0 15</t>
  </si>
  <si>
    <t>0 16</t>
  </si>
  <si>
    <t>0 18</t>
  </si>
  <si>
    <t>0 19</t>
  </si>
  <si>
    <t>0 11</t>
  </si>
  <si>
    <t>Հիմնարկի  անվանումը</t>
  </si>
  <si>
    <t>ԸՆԴԱՄԵՆԸ</t>
  </si>
  <si>
    <t>(հազար դրամ)</t>
  </si>
  <si>
    <t>Շենքեր</t>
  </si>
  <si>
    <t>Շինություն</t>
  </si>
  <si>
    <t>Տրանս
պորտ
միջոց</t>
  </si>
  <si>
    <t>Գործիքներ  տնտ գույք</t>
  </si>
  <si>
    <t>Գրադարա նային ֆոնդ</t>
  </si>
  <si>
    <t>Այլ  հիմնական միջոցներ</t>
  </si>
  <si>
    <t>Ընդամենը հիմնական միջոցներ</t>
  </si>
  <si>
    <t>h/h</t>
  </si>
  <si>
    <t>Նախադպրոցական հիմնարկներ</t>
  </si>
  <si>
    <t>2.1</t>
  </si>
  <si>
    <t>2.2</t>
  </si>
  <si>
    <t>4</t>
  </si>
  <si>
    <t>5</t>
  </si>
  <si>
    <t>Համակարգչային տեխնիկա</t>
  </si>
  <si>
    <t>Մեղրիի   համայնքապետարան</t>
  </si>
  <si>
    <t>«Մեղրի   համայնքի մանկապարտեզ»   համայնքային ոչ առևտրային կազմակերպություն</t>
  </si>
  <si>
    <t>«Ագարակի    մանկապարտեզ» համայնքային ոչ առևտրային կազմակերպություն</t>
  </si>
  <si>
    <t>«Մեղրիի մարզամշակույթային կենտրոն»  համայնքային ոչ առևտրային կազմակերպություն</t>
  </si>
  <si>
    <t>3</t>
  </si>
  <si>
    <t>«Մեղրիի  կոմունալ   տնտեսություն, բարեկարգում»  համայնքային ոչ առևտրային կազմակերպություն</t>
  </si>
  <si>
    <t xml:space="preserve">Հավելված </t>
  </si>
  <si>
    <t xml:space="preserve">ՄԵՂՐԻ ՀԱՄԱՅՆՔԻ ՍԵՓԱԿԱՆՈՒԹՅՈՒՆ  ՀԱՆԴԻՍԱՑՈՂ ԳՈՒՅՔ  
</t>
  </si>
  <si>
    <t xml:space="preserve">  </t>
  </si>
  <si>
    <t>Համայնքի ղեկավար՝                                Բ.Զաքարյան</t>
  </si>
  <si>
    <t xml:space="preserve">Մեղրի   համայնքի   ավագանու  
2022 թվականի  ապրիլի 18-ի       N37-Ա որոշման </t>
  </si>
  <si>
    <t>«Մեղրի համայնքի «ԱՐԵՎԻՔ» արվեստի դպրոց» համայնքային ոչ առևտրային կազմակերպություն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</si>
</sst>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0"/>
    <numFmt numFmtId="196" formatCode="0.00000"/>
    <numFmt numFmtId="197" formatCode="#,##0\ &quot; &quot;;\-#,##0\ &quot; &quot;"/>
    <numFmt numFmtId="198" formatCode="#,##0\ &quot; &quot;;[Red]\-#,##0\ &quot; &quot;"/>
    <numFmt numFmtId="199" formatCode="#,##0.00\ &quot; &quot;;\-#,##0.00\ &quot; &quot;"/>
    <numFmt numFmtId="200" formatCode="#,##0.00\ &quot; &quot;;[Red]\-#,##0.00\ &quot; &quot;"/>
    <numFmt numFmtId="201" formatCode="_-* #,##0\ &quot; &quot;_-;\-* #,##0\ &quot; &quot;_-;_-* &quot;-&quot;\ &quot; &quot;_-;_-@_-"/>
    <numFmt numFmtId="202" formatCode="_-* #,##0\ _ _-;\-* #,##0\ _ _-;_-* &quot;-&quot;\ _ _-;_-@_-"/>
    <numFmt numFmtId="203" formatCode="_-* #,##0.00\ &quot; &quot;_-;\-* #,##0.00\ &quot; &quot;_-;_-* &quot;-&quot;??\ &quot; &quot;_-;_-@_-"/>
    <numFmt numFmtId="204" formatCode="_-* #,##0.00\ _ _-;\-* #,##0.00\ _ _-;_-* &quot;-&quot;??\ _ _-;_-@_-"/>
    <numFmt numFmtId="205" formatCode="#,##0&quot;?.&quot;;\-#,##0&quot;?.&quot;"/>
    <numFmt numFmtId="206" formatCode="#,##0&quot;?.&quot;;[Red]\-#,##0&quot;?.&quot;"/>
    <numFmt numFmtId="207" formatCode="#,##0.00&quot;?.&quot;;\-#,##0.00&quot;?.&quot;"/>
    <numFmt numFmtId="208" formatCode="#,##0.00&quot;?.&quot;;[Red]\-#,##0.00&quot;?.&quot;"/>
    <numFmt numFmtId="209" formatCode="_-* #,##0&quot;?.&quot;_-;\-* #,##0&quot;?.&quot;_-;_-* &quot;-&quot;&quot;?.&quot;_-;_-@_-"/>
    <numFmt numFmtId="210" formatCode="_-* #,##0_?_._-;\-* #,##0_?_._-;_-* &quot;-&quot;_?_._-;_-@_-"/>
    <numFmt numFmtId="211" formatCode="_-* #,##0.00&quot;?.&quot;_-;\-* #,##0.00&quot;?.&quot;_-;_-* &quot;-&quot;??&quot;?.&quot;_-;_-@_-"/>
    <numFmt numFmtId="212" formatCode="_-* #,##0.00_?_._-;\-* #,##0.00_?_._-;_-* &quot;-&quot;??_?_._-;_-@_-"/>
    <numFmt numFmtId="213" formatCode="&quot;öS&quot;\ #,##0;\-&quot;öS&quot;\ #,##0"/>
    <numFmt numFmtId="214" formatCode="&quot;öS&quot;\ #,##0;[Red]\-&quot;öS&quot;\ #,##0"/>
    <numFmt numFmtId="215" formatCode="&quot;öS&quot;\ #,##0.00;\-&quot;öS&quot;\ #,##0.00"/>
    <numFmt numFmtId="216" formatCode="&quot;öS&quot;\ #,##0.00;[Red]\-&quot;öS&quot;\ #,##0.00"/>
    <numFmt numFmtId="217" formatCode="_-&quot;öS&quot;\ * #,##0_-;\-&quot;öS&quot;\ * #,##0_-;_-&quot;öS&quot;\ * &quot;-&quot;_-;_-@_-"/>
    <numFmt numFmtId="218" formatCode="_-&quot;öS&quot;\ * #,##0.00_-;\-&quot;öS&quot;\ * #,##0.00_-;_-&quot;öS&quot;\ * &quot;-&quot;??_-;_-@_-"/>
    <numFmt numFmtId="219" formatCode="0.0000000"/>
    <numFmt numFmtId="220" formatCode="#,##0.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0"/>
      <name val="Times LatArm"/>
      <family val="0"/>
    </font>
    <font>
      <b/>
      <sz val="10"/>
      <name val="Times LatArm"/>
      <family val="0"/>
    </font>
    <font>
      <b/>
      <sz val="9"/>
      <name val="GHEA Grapalat"/>
      <family val="3"/>
    </font>
    <font>
      <b/>
      <sz val="9"/>
      <color indexed="63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34" applyFont="1" applyBorder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4" fillId="0" borderId="10" xfId="34" applyFont="1" applyBorder="1" applyAlignment="1">
      <alignment horizontal="left" vertical="center" wrapText="1"/>
      <protection/>
    </xf>
    <xf numFmtId="0" fontId="4" fillId="0" borderId="0" xfId="34" applyFont="1" applyAlignment="1">
      <alignment horizontal="left" vertical="center" wrapText="1"/>
      <protection/>
    </xf>
    <xf numFmtId="0" fontId="6" fillId="0" borderId="0" xfId="34" applyFont="1" applyAlignment="1">
      <alignment horizontal="left" vertical="center" wrapText="1"/>
      <protection/>
    </xf>
    <xf numFmtId="0" fontId="6" fillId="0" borderId="0" xfId="34" applyFont="1" applyAlignment="1">
      <alignment horizontal="center" vertical="center" wrapText="1"/>
      <protection/>
    </xf>
    <xf numFmtId="0" fontId="5" fillId="0" borderId="11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left" vertical="center" wrapText="1"/>
      <protection/>
    </xf>
    <xf numFmtId="192" fontId="4" fillId="0" borderId="10" xfId="34" applyNumberFormat="1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horizontal="left" vertical="center" wrapText="1"/>
      <protection/>
    </xf>
    <xf numFmtId="1" fontId="8" fillId="0" borderId="0" xfId="33" applyNumberFormat="1" applyFont="1">
      <alignment/>
      <protection/>
    </xf>
    <xf numFmtId="220" fontId="4" fillId="32" borderId="10" xfId="34" applyNumberFormat="1" applyFont="1" applyFill="1" applyBorder="1" applyAlignment="1">
      <alignment horizontal="center" vertical="center" wrapText="1"/>
      <protection/>
    </xf>
    <xf numFmtId="220" fontId="4" fillId="0" borderId="10" xfId="34" applyNumberFormat="1" applyFont="1" applyBorder="1" applyAlignment="1">
      <alignment horizontal="center" vertical="center" wrapText="1"/>
      <protection/>
    </xf>
    <xf numFmtId="192" fontId="3" fillId="0" borderId="0" xfId="34" applyNumberFormat="1" applyFont="1" applyAlignment="1">
      <alignment horizontal="left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0" xfId="34" applyFont="1" applyAlignment="1">
      <alignment vertical="center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220" fontId="9" fillId="32" borderId="10" xfId="34" applyNumberFormat="1" applyFont="1" applyFill="1" applyBorder="1" applyAlignment="1">
      <alignment horizontal="center" vertical="center" wrapText="1"/>
      <protection/>
    </xf>
    <xf numFmtId="220" fontId="9" fillId="0" borderId="10" xfId="34" applyNumberFormat="1" applyFont="1" applyBorder="1" applyAlignment="1">
      <alignment horizontal="center" vertical="center" wrapText="1"/>
      <protection/>
    </xf>
    <xf numFmtId="220" fontId="5" fillId="0" borderId="10" xfId="34" applyNumberFormat="1" applyFont="1" applyBorder="1" applyAlignment="1">
      <alignment horizontal="center" vertical="center" wrapText="1"/>
      <protection/>
    </xf>
    <xf numFmtId="49" fontId="9" fillId="0" borderId="10" xfId="34" applyNumberFormat="1" applyFont="1" applyBorder="1" applyAlignment="1">
      <alignment horizontal="left" vertical="center" wrapText="1"/>
      <protection/>
    </xf>
    <xf numFmtId="220" fontId="10" fillId="0" borderId="10" xfId="34" applyNumberFormat="1" applyFont="1" applyBorder="1" applyAlignment="1">
      <alignment horizontal="center" vertical="center" wrapText="1"/>
      <protection/>
    </xf>
    <xf numFmtId="0" fontId="9" fillId="0" borderId="0" xfId="34" applyFont="1" applyBorder="1" applyAlignment="1">
      <alignment horizontal="left" vertical="center" wrapText="1"/>
      <protection/>
    </xf>
    <xf numFmtId="192" fontId="9" fillId="0" borderId="0" xfId="34" applyNumberFormat="1" applyFont="1" applyBorder="1" applyAlignment="1">
      <alignment horizontal="center" vertical="center" wrapText="1"/>
      <protection/>
    </xf>
    <xf numFmtId="220" fontId="3" fillId="0" borderId="0" xfId="34" applyNumberFormat="1" applyFont="1" applyAlignment="1">
      <alignment horizontal="left" vertical="center" wrapText="1"/>
      <protection/>
    </xf>
    <xf numFmtId="0" fontId="5" fillId="0" borderId="0" xfId="34" applyFont="1" applyBorder="1" applyAlignment="1">
      <alignment horizontal="left" vertical="center" wrapText="1"/>
      <protection/>
    </xf>
    <xf numFmtId="0" fontId="4" fillId="0" borderId="0" xfId="34" applyFont="1" applyBorder="1" applyAlignment="1">
      <alignment horizontal="left" vertical="center" wrapText="1"/>
      <protection/>
    </xf>
    <xf numFmtId="220" fontId="10" fillId="0" borderId="0" xfId="34" applyNumberFormat="1" applyFont="1" applyBorder="1" applyAlignment="1">
      <alignment horizontal="center" vertical="center" wrapText="1"/>
      <protection/>
    </xf>
    <xf numFmtId="192" fontId="3" fillId="0" borderId="0" xfId="34" applyNumberFormat="1" applyFont="1" applyBorder="1" applyAlignment="1">
      <alignment horizontal="left" vertical="center" wrapText="1"/>
      <protection/>
    </xf>
    <xf numFmtId="192" fontId="6" fillId="0" borderId="0" xfId="34" applyNumberFormat="1" applyFont="1" applyBorder="1" applyAlignment="1">
      <alignment horizontal="left" vertical="center" wrapText="1"/>
      <protection/>
    </xf>
    <xf numFmtId="0" fontId="6" fillId="0" borderId="0" xfId="34" applyFont="1" applyBorder="1" applyAlignment="1">
      <alignment horizontal="left" vertical="center" wrapText="1"/>
      <protection/>
    </xf>
    <xf numFmtId="192" fontId="5" fillId="0" borderId="0" xfId="34" applyNumberFormat="1" applyFont="1" applyBorder="1" applyAlignment="1">
      <alignment horizontal="left" vertical="center" wrapText="1"/>
      <protection/>
    </xf>
    <xf numFmtId="192" fontId="4" fillId="0" borderId="0" xfId="34" applyNumberFormat="1" applyFont="1" applyBorder="1" applyAlignment="1">
      <alignment horizontal="left" vertical="center" wrapText="1"/>
      <protection/>
    </xf>
    <xf numFmtId="0" fontId="9" fillId="33" borderId="10" xfId="34" applyFont="1" applyFill="1" applyBorder="1" applyAlignment="1">
      <alignment horizontal="left" vertical="center" wrapText="1"/>
      <protection/>
    </xf>
    <xf numFmtId="49" fontId="9" fillId="33" borderId="10" xfId="34" applyNumberFormat="1" applyFont="1" applyFill="1" applyBorder="1" applyAlignment="1">
      <alignment horizontal="left" vertical="center" wrapText="1"/>
      <protection/>
    </xf>
    <xf numFmtId="0" fontId="48" fillId="0" borderId="10" xfId="34" applyFont="1" applyBorder="1" applyAlignment="1">
      <alignment horizontal="left" vertical="center" wrapText="1"/>
      <protection/>
    </xf>
    <xf numFmtId="220" fontId="48" fillId="0" borderId="10" xfId="34" applyNumberFormat="1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0" xfId="34" applyFont="1" applyAlignment="1">
      <alignment horizontal="right" vertical="center" wrapText="1"/>
      <protection/>
    </xf>
    <xf numFmtId="0" fontId="6" fillId="0" borderId="0" xfId="34" applyFont="1" applyAlignment="1">
      <alignment horizontal="right" vertical="center" wrapText="1"/>
      <protection/>
    </xf>
    <xf numFmtId="0" fontId="6" fillId="0" borderId="0" xfId="34" applyFont="1" applyAlignment="1">
      <alignment horizontal="center" vertical="center" wrapText="1"/>
      <protection/>
    </xf>
    <xf numFmtId="0" fontId="9" fillId="0" borderId="0" xfId="34" applyFont="1" applyAlignment="1">
      <alignment horizontal="center" vertical="center" wrapText="1"/>
      <protection/>
    </xf>
    <xf numFmtId="0" fontId="5" fillId="0" borderId="13" xfId="34" applyFont="1" applyBorder="1" applyAlignment="1">
      <alignment horizontal="right" vertical="center" wrapText="1"/>
      <protection/>
    </xf>
    <xf numFmtId="0" fontId="29" fillId="0" borderId="0" xfId="34" applyFont="1" applyAlignment="1">
      <alignment horizontal="center" vertical="center" wrapText="1"/>
      <protection/>
    </xf>
    <xf numFmtId="0" fontId="9" fillId="0" borderId="11" xfId="34" applyFont="1" applyBorder="1" applyAlignment="1">
      <alignment horizontal="left" vertical="center" wrapText="1"/>
      <protection/>
    </xf>
    <xf numFmtId="0" fontId="9" fillId="0" borderId="10" xfId="34" applyFont="1" applyBorder="1" applyAlignment="1">
      <alignment horizontal="center" vertical="center" wrapText="1"/>
      <protection/>
    </xf>
    <xf numFmtId="0" fontId="9" fillId="0" borderId="10" xfId="34" applyFont="1" applyBorder="1" applyAlignment="1">
      <alignment horizontal="center" vertical="center" wrapText="1"/>
      <protection/>
    </xf>
    <xf numFmtId="0" fontId="9" fillId="0" borderId="14" xfId="34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0" fillId="0" borderId="0" xfId="34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RIGOR2" xfId="33"/>
    <cellStyle name="Normal_verlysyty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B5" sqref="B5:B6"/>
    </sheetView>
  </sheetViews>
  <sheetFormatPr defaultColWidth="9.140625" defaultRowHeight="12.75"/>
  <cols>
    <col min="1" max="1" width="5.7109375" style="5" customWidth="1"/>
    <col min="2" max="2" width="40.421875" style="5" customWidth="1"/>
    <col min="3" max="3" width="16.7109375" style="6" customWidth="1"/>
    <col min="4" max="4" width="11.140625" style="6" customWidth="1"/>
    <col min="5" max="6" width="9.57421875" style="6" customWidth="1"/>
    <col min="7" max="7" width="9.8515625" style="6" customWidth="1"/>
    <col min="8" max="8" width="10.00390625" style="6" customWidth="1"/>
    <col min="9" max="9" width="11.8515625" style="6" customWidth="1"/>
    <col min="10" max="10" width="13.57421875" style="6" customWidth="1"/>
    <col min="11" max="11" width="11.00390625" style="5" hidden="1" customWidth="1"/>
    <col min="12" max="15" width="0" style="5" hidden="1" customWidth="1"/>
    <col min="16" max="17" width="9.140625" style="5" customWidth="1"/>
    <col min="18" max="18" width="10.421875" style="5" bestFit="1" customWidth="1"/>
    <col min="19" max="19" width="9.140625" style="5" customWidth="1"/>
    <col min="20" max="20" width="17.00390625" style="5" customWidth="1"/>
    <col min="21" max="16384" width="9.140625" style="5" customWidth="1"/>
  </cols>
  <sheetData>
    <row r="1" spans="1:10" s="2" customFormat="1" ht="14.25" customHeight="1">
      <c r="A1" s="8"/>
      <c r="B1" s="8"/>
      <c r="C1" s="15"/>
      <c r="D1" s="15"/>
      <c r="E1" s="15"/>
      <c r="F1" s="16"/>
      <c r="G1" s="16"/>
      <c r="H1" s="16"/>
      <c r="I1" s="42" t="s">
        <v>30</v>
      </c>
      <c r="J1" s="42"/>
    </row>
    <row r="2" spans="1:18" s="2" customFormat="1" ht="67.5" customHeight="1">
      <c r="A2" s="8"/>
      <c r="B2" s="8"/>
      <c r="C2" s="15"/>
      <c r="D2" s="15"/>
      <c r="E2" s="15"/>
      <c r="F2" s="16"/>
      <c r="G2" s="16"/>
      <c r="H2" s="16"/>
      <c r="I2" s="42" t="s">
        <v>34</v>
      </c>
      <c r="J2" s="42"/>
      <c r="R2" s="29"/>
    </row>
    <row r="3" spans="1:18" ht="32.25" customHeight="1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R3" s="30"/>
    </row>
    <row r="4" spans="1:18" ht="0.75" customHeight="1" hidden="1">
      <c r="A4" s="8"/>
      <c r="B4" s="8"/>
      <c r="C4" s="15"/>
      <c r="D4" s="15"/>
      <c r="E4" s="15"/>
      <c r="F4" s="15"/>
      <c r="G4" s="15"/>
      <c r="H4" s="15"/>
      <c r="I4" s="43" t="s">
        <v>9</v>
      </c>
      <c r="J4" s="43"/>
      <c r="R4" s="31"/>
    </row>
    <row r="5" spans="1:19" s="8" customFormat="1" ht="47.25" customHeight="1">
      <c r="A5" s="45" t="s">
        <v>17</v>
      </c>
      <c r="B5" s="46" t="s">
        <v>7</v>
      </c>
      <c r="C5" s="47" t="s">
        <v>10</v>
      </c>
      <c r="D5" s="47" t="s">
        <v>11</v>
      </c>
      <c r="E5" s="47" t="s">
        <v>23</v>
      </c>
      <c r="F5" s="47" t="s">
        <v>12</v>
      </c>
      <c r="G5" s="47" t="s">
        <v>13</v>
      </c>
      <c r="H5" s="47" t="s">
        <v>14</v>
      </c>
      <c r="I5" s="47" t="s">
        <v>15</v>
      </c>
      <c r="J5" s="47" t="s">
        <v>16</v>
      </c>
      <c r="K5" s="7"/>
      <c r="R5" s="32"/>
      <c r="S5" s="26"/>
    </row>
    <row r="6" spans="1:19" s="8" customFormat="1" ht="15" customHeight="1">
      <c r="A6" s="48"/>
      <c r="B6" s="46"/>
      <c r="C6" s="47" t="s">
        <v>0</v>
      </c>
      <c r="D6" s="47" t="s">
        <v>6</v>
      </c>
      <c r="E6" s="47" t="s">
        <v>1</v>
      </c>
      <c r="F6" s="47" t="s">
        <v>2</v>
      </c>
      <c r="G6" s="47" t="s">
        <v>3</v>
      </c>
      <c r="H6" s="47" t="s">
        <v>4</v>
      </c>
      <c r="I6" s="47" t="s">
        <v>5</v>
      </c>
      <c r="J6" s="47" t="s">
        <v>0</v>
      </c>
      <c r="K6" s="10"/>
      <c r="R6" s="26"/>
      <c r="S6" s="26"/>
    </row>
    <row r="7" spans="1:24" s="4" customFormat="1" ht="27.75" customHeight="1">
      <c r="A7" s="34">
        <v>1</v>
      </c>
      <c r="B7" s="36" t="s">
        <v>24</v>
      </c>
      <c r="C7" s="49">
        <v>243616.4</v>
      </c>
      <c r="D7" s="19">
        <v>119.9</v>
      </c>
      <c r="E7" s="19">
        <v>25309.2</v>
      </c>
      <c r="F7" s="37">
        <v>162516.7</v>
      </c>
      <c r="G7" s="19"/>
      <c r="H7" s="19">
        <v>14301.3</v>
      </c>
      <c r="I7" s="19">
        <v>1058170</v>
      </c>
      <c r="J7" s="19">
        <f>C7+D7+E7+F7+G7+H7+I7</f>
        <v>1504033.5</v>
      </c>
      <c r="K7" s="3"/>
      <c r="R7" s="33"/>
      <c r="S7" s="27"/>
      <c r="X7" s="11"/>
    </row>
    <row r="8" spans="1:18" s="4" customFormat="1" ht="27.75" customHeight="1">
      <c r="A8" s="34">
        <v>2</v>
      </c>
      <c r="B8" s="36" t="s">
        <v>18</v>
      </c>
      <c r="C8" s="18">
        <f>C9+C10</f>
        <v>0</v>
      </c>
      <c r="D8" s="18">
        <f aca="true" t="shared" si="0" ref="D8:O8">D9+D10</f>
        <v>0</v>
      </c>
      <c r="E8" s="18">
        <f t="shared" si="0"/>
        <v>570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50066.399999999994</v>
      </c>
      <c r="J8" s="19">
        <f aca="true" t="shared" si="1" ref="J8:J14">C8+D8+E8+F8+G8+H8+I8</f>
        <v>50636.399999999994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2187215.2</v>
      </c>
      <c r="O8" s="12">
        <f t="shared" si="0"/>
        <v>0</v>
      </c>
      <c r="R8" s="28"/>
    </row>
    <row r="9" spans="1:18" s="2" customFormat="1" ht="47.25" customHeight="1">
      <c r="A9" s="35" t="s">
        <v>19</v>
      </c>
      <c r="B9" s="36" t="s">
        <v>25</v>
      </c>
      <c r="C9" s="19">
        <v>0</v>
      </c>
      <c r="D9" s="20"/>
      <c r="E9" s="19">
        <v>100</v>
      </c>
      <c r="F9" s="20"/>
      <c r="G9" s="20"/>
      <c r="H9" s="20"/>
      <c r="I9" s="19">
        <v>12770.8</v>
      </c>
      <c r="J9" s="19">
        <f t="shared" si="1"/>
        <v>12870.8</v>
      </c>
      <c r="K9" s="1"/>
      <c r="N9" s="2">
        <v>708490.9</v>
      </c>
      <c r="R9" s="28"/>
    </row>
    <row r="10" spans="1:18" s="2" customFormat="1" ht="47.25" customHeight="1">
      <c r="A10" s="35" t="s">
        <v>20</v>
      </c>
      <c r="B10" s="36" t="s">
        <v>26</v>
      </c>
      <c r="C10" s="19">
        <v>0</v>
      </c>
      <c r="D10" s="20"/>
      <c r="E10" s="19">
        <v>470</v>
      </c>
      <c r="F10" s="20"/>
      <c r="G10" s="20"/>
      <c r="H10" s="20"/>
      <c r="I10" s="19">
        <v>37295.6</v>
      </c>
      <c r="J10" s="19">
        <f t="shared" si="1"/>
        <v>37765.6</v>
      </c>
      <c r="K10" s="1"/>
      <c r="N10" s="14">
        <f>C7+D7+F7+G7+H7+I7</f>
        <v>1478724.3</v>
      </c>
      <c r="R10" s="25"/>
    </row>
    <row r="11" spans="1:11" s="4" customFormat="1" ht="40.5" customHeight="1">
      <c r="A11" s="35" t="s">
        <v>28</v>
      </c>
      <c r="B11" s="36" t="s">
        <v>35</v>
      </c>
      <c r="C11" s="19"/>
      <c r="D11" s="19"/>
      <c r="E11" s="19">
        <v>5986</v>
      </c>
      <c r="F11" s="19"/>
      <c r="G11" s="19">
        <v>52</v>
      </c>
      <c r="H11" s="22">
        <v>238</v>
      </c>
      <c r="I11" s="22">
        <v>15560.4</v>
      </c>
      <c r="J11" s="19">
        <f t="shared" si="1"/>
        <v>21836.4</v>
      </c>
      <c r="K11" s="3"/>
    </row>
    <row r="12" spans="1:11" s="4" customFormat="1" ht="61.5" customHeight="1" hidden="1">
      <c r="A12" s="35" t="s">
        <v>21</v>
      </c>
      <c r="B12" s="36"/>
      <c r="C12" s="19"/>
      <c r="D12" s="19"/>
      <c r="E12" s="19"/>
      <c r="F12" s="19"/>
      <c r="G12" s="19"/>
      <c r="H12" s="22"/>
      <c r="I12" s="22"/>
      <c r="J12" s="19">
        <f t="shared" si="1"/>
        <v>0</v>
      </c>
      <c r="K12" s="3"/>
    </row>
    <row r="13" spans="1:11" s="4" customFormat="1" ht="60.75" customHeight="1">
      <c r="A13" s="35" t="s">
        <v>21</v>
      </c>
      <c r="B13" s="36" t="s">
        <v>27</v>
      </c>
      <c r="C13" s="19">
        <v>0</v>
      </c>
      <c r="D13" s="19">
        <v>0</v>
      </c>
      <c r="E13" s="19">
        <v>933</v>
      </c>
      <c r="F13" s="19"/>
      <c r="G13" s="19"/>
      <c r="H13" s="22">
        <v>11742.4</v>
      </c>
      <c r="I13" s="22">
        <v>15691.3</v>
      </c>
      <c r="J13" s="19">
        <f t="shared" si="1"/>
        <v>28366.699999999997</v>
      </c>
      <c r="K13" s="9"/>
    </row>
    <row r="14" spans="1:11" s="4" customFormat="1" ht="49.5" customHeight="1">
      <c r="A14" s="35" t="s">
        <v>22</v>
      </c>
      <c r="B14" s="36" t="s">
        <v>29</v>
      </c>
      <c r="C14" s="19">
        <v>0</v>
      </c>
      <c r="D14" s="19"/>
      <c r="E14" s="19">
        <v>590</v>
      </c>
      <c r="F14" s="19"/>
      <c r="G14" s="19"/>
      <c r="H14" s="22"/>
      <c r="I14" s="22">
        <v>15346.4</v>
      </c>
      <c r="J14" s="19">
        <f t="shared" si="1"/>
        <v>15936.4</v>
      </c>
      <c r="K14" s="9"/>
    </row>
    <row r="15" spans="1:15" s="4" customFormat="1" ht="30.75" customHeight="1">
      <c r="A15" s="21"/>
      <c r="B15" s="17" t="s">
        <v>8</v>
      </c>
      <c r="C15" s="19">
        <f aca="true" t="shared" si="2" ref="C15:O15">C7+C8+C13+C14+C11+C12</f>
        <v>243616.4</v>
      </c>
      <c r="D15" s="19">
        <f t="shared" si="2"/>
        <v>119.9</v>
      </c>
      <c r="E15" s="19">
        <f t="shared" si="2"/>
        <v>33388.2</v>
      </c>
      <c r="F15" s="19">
        <f t="shared" si="2"/>
        <v>162516.7</v>
      </c>
      <c r="G15" s="19">
        <f t="shared" si="2"/>
        <v>52</v>
      </c>
      <c r="H15" s="19">
        <f t="shared" si="2"/>
        <v>26281.699999999997</v>
      </c>
      <c r="I15" s="19">
        <f t="shared" si="2"/>
        <v>1154834.4999999998</v>
      </c>
      <c r="J15" s="19">
        <f t="shared" si="2"/>
        <v>1620809.3999999997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2187215.2</v>
      </c>
      <c r="O15" s="13">
        <f t="shared" si="2"/>
        <v>0</v>
      </c>
    </row>
    <row r="16" spans="1:10" s="4" customFormat="1" ht="0.75" customHeight="1">
      <c r="A16" s="23"/>
      <c r="B16" s="23"/>
      <c r="C16" s="24"/>
      <c r="D16" s="24"/>
      <c r="E16" s="24"/>
      <c r="F16" s="24"/>
      <c r="G16" s="24"/>
      <c r="H16" s="24"/>
      <c r="I16" s="24"/>
      <c r="J16" s="24"/>
    </row>
    <row r="17" spans="1:10" ht="17.25" customHeight="1">
      <c r="A17" s="8"/>
      <c r="B17" s="39" t="s">
        <v>32</v>
      </c>
      <c r="C17" s="39"/>
      <c r="D17" s="39"/>
      <c r="E17" s="39"/>
      <c r="F17" s="15"/>
      <c r="G17" s="15"/>
      <c r="H17" s="38"/>
      <c r="I17" s="38"/>
      <c r="J17" s="15"/>
    </row>
    <row r="18" spans="1:10" ht="17.25">
      <c r="A18" s="8"/>
      <c r="B18" s="8"/>
      <c r="C18" s="44" t="s">
        <v>33</v>
      </c>
      <c r="D18" s="44"/>
      <c r="E18" s="44"/>
      <c r="F18" s="44"/>
      <c r="G18" s="44"/>
      <c r="H18" s="44"/>
      <c r="I18" s="44"/>
      <c r="J18" s="15"/>
    </row>
    <row r="19" spans="2:9" ht="16.5">
      <c r="B19" s="40"/>
      <c r="C19" s="40"/>
      <c r="D19" s="40"/>
      <c r="E19" s="40"/>
      <c r="H19" s="41"/>
      <c r="I19" s="41"/>
    </row>
  </sheetData>
  <sheetProtection/>
  <mergeCells count="11">
    <mergeCell ref="A5:A6"/>
    <mergeCell ref="A3:J3"/>
    <mergeCell ref="B5:B6"/>
    <mergeCell ref="I4:J4"/>
    <mergeCell ref="C18:I18"/>
    <mergeCell ref="I2:J2"/>
    <mergeCell ref="I1:J1"/>
    <mergeCell ref="B17:E17"/>
    <mergeCell ref="H17:I17"/>
    <mergeCell ref="B19:E19"/>
    <mergeCell ref="H19:I19"/>
  </mergeCells>
  <printOptions/>
  <pageMargins left="0.25" right="0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34" sqref="A34:A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 department</dc:creator>
  <cp:keywords/>
  <dc:description/>
  <cp:lastModifiedBy>Admin</cp:lastModifiedBy>
  <cp:lastPrinted>2022-04-19T12:29:56Z</cp:lastPrinted>
  <dcterms:created xsi:type="dcterms:W3CDTF">2007-09-28T08:10:07Z</dcterms:created>
  <dcterms:modified xsi:type="dcterms:W3CDTF">2022-04-19T12:30:23Z</dcterms:modified>
  <cp:category/>
  <cp:version/>
  <cp:contentType/>
  <cp:contentStatus/>
</cp:coreProperties>
</file>