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791C5A70-804C-43B7-9CCD-2AFD1EB630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C26" i="1" l="1"/>
  <c r="D25" i="1"/>
  <c r="E24" i="1"/>
  <c r="F24" i="1" s="1"/>
  <c r="E23" i="1"/>
  <c r="F23" i="1" s="1"/>
  <c r="E22" i="1"/>
  <c r="F22" i="1" s="1"/>
  <c r="E19" i="1"/>
  <c r="F19" i="1" s="1"/>
  <c r="E18" i="1"/>
  <c r="F18" i="1" s="1"/>
  <c r="E17" i="1"/>
  <c r="F17" i="1" s="1"/>
  <c r="F20" i="1" l="1"/>
  <c r="E25" i="1"/>
  <c r="E20" i="1"/>
  <c r="F25" i="1"/>
  <c r="F26" i="1" l="1"/>
  <c r="E26" i="1"/>
</calcChain>
</file>

<file path=xl/sharedStrings.xml><?xml version="1.0" encoding="utf-8"?>
<sst xmlns="http://schemas.openxmlformats.org/spreadsheetml/2006/main" count="34" uniqueCount="32">
  <si>
    <t>Համայքի  ղեկավար՝</t>
  </si>
  <si>
    <t>Պաշտոնների անվանումը</t>
  </si>
  <si>
    <t>Հաստիքային</t>
  </si>
  <si>
    <t>Միավոների</t>
  </si>
  <si>
    <t>Դրույքաչափը</t>
  </si>
  <si>
    <t>թիվը</t>
  </si>
  <si>
    <t>Ղեկավար/դաստիարակ/</t>
  </si>
  <si>
    <t>դաստիարակ</t>
  </si>
  <si>
    <t>Երաժշտ.դաստիարակ</t>
  </si>
  <si>
    <t>Ընդամենը</t>
  </si>
  <si>
    <t>Բուժքույր</t>
  </si>
  <si>
    <t>Խոհարար</t>
  </si>
  <si>
    <t>Դաստիարակի օգ.</t>
  </si>
  <si>
    <t>Տնօրեն</t>
  </si>
  <si>
    <t>Հաշվապահ</t>
  </si>
  <si>
    <t>Ա. Կարապետյան</t>
  </si>
  <si>
    <t>Ա. Մարգարյան</t>
  </si>
  <si>
    <t>1. Աշխատակիցների քանակ  - 6</t>
  </si>
  <si>
    <t xml:space="preserve">          Շվանիձոր մասնաճյուղ</t>
  </si>
  <si>
    <t>2.Հաստիքացուցակ և պաշտոնային դրույքաչափեր  -                                                     4,25</t>
  </si>
  <si>
    <t xml:space="preserve">                                             Մանկավարժական կազմ</t>
  </si>
  <si>
    <t xml:space="preserve">                                                             Վարչական կազմ</t>
  </si>
  <si>
    <t>աշխատավարձ</t>
  </si>
  <si>
    <t xml:space="preserve">      Ամսեկան </t>
  </si>
  <si>
    <t>Ընդամենը տարեկան</t>
  </si>
  <si>
    <t xml:space="preserve">   ՀՀ    Սյունիքի  մարզի   </t>
  </si>
  <si>
    <t>—–––—–----Խ․Անդրեասյան</t>
  </si>
  <si>
    <t xml:space="preserve">                                        Մեղրի համայնքի  ավագանու</t>
  </si>
  <si>
    <t>ՀԱՍՏԻՔԱՅԻՆ ՑՈՒՑԱԿ,ՊԱՇՏՈՆԱՅԻՆ ԴՐՈՒՅՔԱՉԱՓԵՐ,  ԱՇԽԱՏԱԿԻՑՆԵՐԻ  ՔԱՆԱԿ 2025Թ.</t>
  </si>
  <si>
    <t>«Ագարակի մանկապարտեզ »ՀՈԱԿ</t>
  </si>
  <si>
    <t xml:space="preserve">                    2025թ. ապրիլի   -ի N    -Ա որոշման</t>
  </si>
  <si>
    <t>Հավելված 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</si>
</sst>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_р_._-;\-* #,##0.0_р_._-;_-* &quot;-&quot;_р_._-;_-@_-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48"/>
      <color theme="1"/>
      <name val="Calibri"/>
      <family val="2"/>
      <scheme val="minor"/>
    </font>
    <font>
      <b/>
      <sz val="36"/>
      <color theme="1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i/>
      <sz val="12"/>
      <color theme="1"/>
      <name val="GHEA Grapalat"/>
      <family val="3"/>
    </font>
    <font>
      <i/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6"/>
      <color theme="1"/>
      <name val="GHEA Grapalat"/>
      <family val="3"/>
    </font>
    <font>
      <i/>
      <sz val="10"/>
      <color theme="1"/>
      <name val="GHEA Grapalat"/>
      <family val="3"/>
    </font>
    <font>
      <i/>
      <sz val="8"/>
      <color theme="1"/>
      <name val="GHEA Grapalat"/>
      <family val="3"/>
    </font>
    <font>
      <i/>
      <sz val="9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6" fillId="0" borderId="0" xfId="0" applyFont="1"/>
    <xf numFmtId="0" fontId="7" fillId="2" borderId="0" xfId="0" applyFont="1" applyFill="1" applyAlignment="1">
      <alignment horizontal="center"/>
    </xf>
    <xf numFmtId="0" fontId="7" fillId="0" borderId="0" xfId="0" applyFont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1" fillId="0" borderId="0" xfId="0" applyFont="1" applyAlignment="1">
      <alignment horizontal="right" vertical="center"/>
    </xf>
    <xf numFmtId="0" fontId="11" fillId="2" borderId="0" xfId="0" applyFont="1" applyFill="1" applyAlignment="1">
      <alignment horizontal="left"/>
    </xf>
    <xf numFmtId="0" fontId="11" fillId="2" borderId="0" xfId="0" applyFont="1" applyFill="1"/>
    <xf numFmtId="0" fontId="11" fillId="2" borderId="16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1" fillId="2" borderId="2" xfId="0" applyFont="1" applyFill="1" applyBorder="1"/>
    <xf numFmtId="0" fontId="13" fillId="2" borderId="2" xfId="0" applyFont="1" applyFill="1" applyBorder="1"/>
    <xf numFmtId="0" fontId="11" fillId="2" borderId="19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11" fillId="2" borderId="6" xfId="0" applyFont="1" applyFill="1" applyBorder="1"/>
    <xf numFmtId="0" fontId="8" fillId="2" borderId="6" xfId="0" applyFont="1" applyFill="1" applyBorder="1"/>
    <xf numFmtId="0" fontId="8" fillId="2" borderId="1" xfId="0" applyFont="1" applyFill="1" applyBorder="1"/>
    <xf numFmtId="0" fontId="11" fillId="0" borderId="1" xfId="0" applyFont="1" applyBorder="1"/>
    <xf numFmtId="0" fontId="11" fillId="0" borderId="7" xfId="0" applyFont="1" applyBorder="1"/>
    <xf numFmtId="0" fontId="11" fillId="2" borderId="16" xfId="0" applyFont="1" applyFill="1" applyBorder="1"/>
    <xf numFmtId="0" fontId="11" fillId="2" borderId="17" xfId="0" applyFont="1" applyFill="1" applyBorder="1"/>
    <xf numFmtId="1" fontId="13" fillId="2" borderId="17" xfId="0" applyNumberFormat="1" applyFont="1" applyFill="1" applyBorder="1" applyAlignment="1">
      <alignment horizontal="center"/>
    </xf>
    <xf numFmtId="1" fontId="13" fillId="2" borderId="18" xfId="0" applyNumberFormat="1" applyFont="1" applyFill="1" applyBorder="1" applyAlignment="1">
      <alignment horizontal="center"/>
    </xf>
    <xf numFmtId="0" fontId="11" fillId="2" borderId="19" xfId="0" applyFont="1" applyFill="1" applyBorder="1"/>
    <xf numFmtId="0" fontId="11" fillId="2" borderId="15" xfId="0" applyFont="1" applyFill="1" applyBorder="1"/>
    <xf numFmtId="2" fontId="13" fillId="2" borderId="15" xfId="0" applyNumberFormat="1" applyFont="1" applyFill="1" applyBorder="1" applyAlignment="1">
      <alignment horizontal="center"/>
    </xf>
    <xf numFmtId="1" fontId="13" fillId="2" borderId="15" xfId="0" applyNumberFormat="1" applyFont="1" applyFill="1" applyBorder="1" applyAlignment="1">
      <alignment horizontal="center"/>
    </xf>
    <xf numFmtId="1" fontId="13" fillId="2" borderId="20" xfId="0" applyNumberFormat="1" applyFont="1" applyFill="1" applyBorder="1" applyAlignment="1">
      <alignment horizontal="center"/>
    </xf>
    <xf numFmtId="0" fontId="11" fillId="2" borderId="21" xfId="0" applyFont="1" applyFill="1" applyBorder="1"/>
    <xf numFmtId="0" fontId="11" fillId="2" borderId="22" xfId="0" applyFont="1" applyFill="1" applyBorder="1"/>
    <xf numFmtId="2" fontId="13" fillId="2" borderId="22" xfId="0" applyNumberFormat="1" applyFont="1" applyFill="1" applyBorder="1" applyAlignment="1">
      <alignment horizontal="center"/>
    </xf>
    <xf numFmtId="1" fontId="13" fillId="2" borderId="22" xfId="0" applyNumberFormat="1" applyFont="1" applyFill="1" applyBorder="1" applyAlignment="1">
      <alignment horizontal="center"/>
    </xf>
    <xf numFmtId="1" fontId="13" fillId="2" borderId="23" xfId="0" applyNumberFormat="1" applyFont="1" applyFill="1" applyBorder="1" applyAlignment="1">
      <alignment horizontal="center"/>
    </xf>
    <xf numFmtId="0" fontId="9" fillId="2" borderId="8" xfId="0" applyFont="1" applyFill="1" applyBorder="1"/>
    <xf numFmtId="0" fontId="7" fillId="2" borderId="14" xfId="0" applyFont="1" applyFill="1" applyBorder="1"/>
    <xf numFmtId="2" fontId="9" fillId="2" borderId="11" xfId="0" applyNumberFormat="1" applyFont="1" applyFill="1" applyBorder="1" applyAlignment="1">
      <alignment horizontal="center"/>
    </xf>
    <xf numFmtId="1" fontId="9" fillId="2" borderId="14" xfId="0" applyNumberFormat="1" applyFont="1" applyFill="1" applyBorder="1" applyAlignment="1">
      <alignment horizontal="center"/>
    </xf>
    <xf numFmtId="1" fontId="9" fillId="2" borderId="11" xfId="0" applyNumberFormat="1" applyFont="1" applyFill="1" applyBorder="1" applyAlignment="1">
      <alignment horizontal="center"/>
    </xf>
    <xf numFmtId="1" fontId="9" fillId="2" borderId="9" xfId="0" applyNumberFormat="1" applyFont="1" applyFill="1" applyBorder="1" applyAlignment="1">
      <alignment horizontal="center"/>
    </xf>
    <xf numFmtId="0" fontId="8" fillId="2" borderId="2" xfId="0" applyFont="1" applyFill="1" applyBorder="1"/>
    <xf numFmtId="0" fontId="8" fillId="2" borderId="5" xfId="0" applyFont="1" applyFill="1" applyBorder="1"/>
    <xf numFmtId="0" fontId="8" fillId="0" borderId="5" xfId="0" applyFont="1" applyBorder="1"/>
    <xf numFmtId="0" fontId="8" fillId="0" borderId="3" xfId="0" applyFont="1" applyBorder="1"/>
    <xf numFmtId="0" fontId="7" fillId="2" borderId="16" xfId="0" applyFont="1" applyFill="1" applyBorder="1"/>
    <xf numFmtId="0" fontId="7" fillId="2" borderId="17" xfId="0" applyFont="1" applyFill="1" applyBorder="1"/>
    <xf numFmtId="165" fontId="13" fillId="2" borderId="17" xfId="1" applyNumberFormat="1" applyFont="1" applyFill="1" applyBorder="1" applyAlignment="1">
      <alignment vertical="top"/>
    </xf>
    <xf numFmtId="0" fontId="7" fillId="2" borderId="19" xfId="0" applyFont="1" applyFill="1" applyBorder="1"/>
    <xf numFmtId="0" fontId="7" fillId="2" borderId="15" xfId="0" applyFont="1" applyFill="1" applyBorder="1"/>
    <xf numFmtId="166" fontId="13" fillId="2" borderId="15" xfId="0" applyNumberFormat="1" applyFont="1" applyFill="1" applyBorder="1" applyAlignment="1">
      <alignment horizontal="center"/>
    </xf>
    <xf numFmtId="0" fontId="7" fillId="2" borderId="25" xfId="0" applyFont="1" applyFill="1" applyBorder="1"/>
    <xf numFmtId="0" fontId="7" fillId="2" borderId="10" xfId="0" applyFont="1" applyFill="1" applyBorder="1"/>
    <xf numFmtId="0" fontId="9" fillId="2" borderId="26" xfId="0" applyFont="1" applyFill="1" applyBorder="1"/>
    <xf numFmtId="0" fontId="9" fillId="2" borderId="27" xfId="0" applyFont="1" applyFill="1" applyBorder="1"/>
    <xf numFmtId="166" fontId="9" fillId="2" borderId="27" xfId="0" applyNumberFormat="1" applyFont="1" applyFill="1" applyBorder="1" applyAlignment="1">
      <alignment horizontal="center"/>
    </xf>
    <xf numFmtId="1" fontId="9" fillId="2" borderId="22" xfId="0" applyNumberFormat="1" applyFont="1" applyFill="1" applyBorder="1" applyAlignment="1">
      <alignment horizontal="center"/>
    </xf>
    <xf numFmtId="1" fontId="9" fillId="2" borderId="23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9" fillId="0" borderId="0" xfId="0" applyFont="1"/>
    <xf numFmtId="0" fontId="11" fillId="0" borderId="0" xfId="0" applyFont="1"/>
    <xf numFmtId="0" fontId="11" fillId="0" borderId="0" xfId="0" applyFont="1"/>
    <xf numFmtId="0" fontId="11" fillId="2" borderId="0" xfId="0" applyFont="1" applyFill="1"/>
    <xf numFmtId="0" fontId="11" fillId="0" borderId="0" xfId="0" applyFont="1" applyAlignment="1">
      <alignment horizontal="left"/>
    </xf>
    <xf numFmtId="0" fontId="13" fillId="2" borderId="30" xfId="0" applyFont="1" applyFill="1" applyBorder="1" applyAlignment="1">
      <alignment horizontal="center" wrapText="1"/>
    </xf>
    <xf numFmtId="0" fontId="13" fillId="2" borderId="13" xfId="0" applyFont="1" applyFill="1" applyBorder="1" applyAlignment="1">
      <alignment horizontal="center" wrapText="1"/>
    </xf>
    <xf numFmtId="0" fontId="13" fillId="2" borderId="12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L14" sqref="L14"/>
    </sheetView>
  </sheetViews>
  <sheetFormatPr defaultRowHeight="15" x14ac:dyDescent="0.25"/>
  <cols>
    <col min="1" max="1" width="14.140625" customWidth="1"/>
    <col min="2" max="2" width="16.5703125" customWidth="1"/>
    <col min="3" max="3" width="10.28515625" customWidth="1"/>
    <col min="4" max="4" width="12.42578125" customWidth="1"/>
    <col min="5" max="5" width="13" customWidth="1"/>
    <col min="6" max="6" width="17.7109375" customWidth="1"/>
  </cols>
  <sheetData>
    <row r="1" spans="1:8" s="9" customFormat="1" ht="18.75" customHeight="1" x14ac:dyDescent="0.3">
      <c r="A1" s="6" t="s">
        <v>0</v>
      </c>
      <c r="B1" s="7"/>
      <c r="C1" s="8"/>
      <c r="D1" s="21" t="s">
        <v>31</v>
      </c>
      <c r="E1" s="21"/>
      <c r="F1" s="21"/>
    </row>
    <row r="2" spans="1:8" s="9" customFormat="1" ht="17.25" x14ac:dyDescent="0.3">
      <c r="C2" s="8"/>
      <c r="D2" s="21" t="s">
        <v>25</v>
      </c>
      <c r="E2" s="21"/>
      <c r="F2" s="21"/>
    </row>
    <row r="3" spans="1:8" s="9" customFormat="1" ht="17.25" x14ac:dyDescent="0.3">
      <c r="A3" s="10" t="s">
        <v>26</v>
      </c>
      <c r="B3" s="10"/>
      <c r="C3" s="11"/>
      <c r="D3" s="21" t="s">
        <v>27</v>
      </c>
      <c r="E3" s="21"/>
      <c r="F3" s="21"/>
    </row>
    <row r="4" spans="1:8" s="9" customFormat="1" ht="17.25" x14ac:dyDescent="0.3">
      <c r="A4" s="12"/>
      <c r="B4" s="5"/>
      <c r="C4" s="13"/>
      <c r="D4" s="21" t="s">
        <v>30</v>
      </c>
      <c r="E4" s="21"/>
      <c r="F4" s="21"/>
    </row>
    <row r="5" spans="1:8" s="9" customFormat="1" ht="17.25" x14ac:dyDescent="0.3">
      <c r="A5" s="14"/>
      <c r="C5" s="15"/>
      <c r="D5" s="15"/>
      <c r="E5" s="16"/>
      <c r="F5" s="16"/>
      <c r="G5" s="16"/>
      <c r="H5" s="16"/>
    </row>
    <row r="6" spans="1:8" s="9" customFormat="1" ht="17.25" x14ac:dyDescent="0.3">
      <c r="A6" s="14"/>
      <c r="C6" s="15"/>
      <c r="D6" s="15"/>
      <c r="E6" s="15"/>
      <c r="F6" s="15"/>
      <c r="G6" s="15"/>
      <c r="H6" s="15"/>
    </row>
    <row r="7" spans="1:8" s="17" customFormat="1" ht="16.5" x14ac:dyDescent="0.3">
      <c r="A7" s="10" t="s">
        <v>28</v>
      </c>
      <c r="B7" s="10"/>
      <c r="C7" s="10"/>
      <c r="D7" s="10"/>
      <c r="E7" s="10"/>
      <c r="F7" s="10"/>
      <c r="G7" s="7"/>
    </row>
    <row r="8" spans="1:8" s="17" customFormat="1" ht="16.5" x14ac:dyDescent="0.3">
      <c r="A8" s="10" t="s">
        <v>29</v>
      </c>
      <c r="B8" s="10"/>
      <c r="C8" s="10"/>
      <c r="D8" s="10"/>
      <c r="E8" s="10"/>
      <c r="F8" s="10"/>
      <c r="G8" s="7"/>
    </row>
    <row r="9" spans="1:8" s="17" customFormat="1" ht="22.5" x14ac:dyDescent="0.4">
      <c r="A9" s="19"/>
      <c r="B9" s="20" t="s">
        <v>18</v>
      </c>
      <c r="C9" s="20"/>
      <c r="D9" s="20"/>
      <c r="E9" s="19"/>
      <c r="F9" s="19"/>
      <c r="G9" s="7"/>
    </row>
    <row r="10" spans="1:8" s="17" customFormat="1" ht="16.5" x14ac:dyDescent="0.3">
      <c r="A10" s="18"/>
      <c r="B10" s="18"/>
      <c r="C10" s="18"/>
      <c r="D10" s="18"/>
      <c r="E10" s="18"/>
      <c r="F10" s="7"/>
      <c r="G10" s="7"/>
    </row>
    <row r="11" spans="1:8" s="17" customFormat="1" ht="16.5" x14ac:dyDescent="0.3">
      <c r="A11" s="22" t="s">
        <v>17</v>
      </c>
      <c r="B11" s="22"/>
      <c r="C11" s="22"/>
      <c r="D11" s="22"/>
      <c r="E11" s="22"/>
      <c r="F11" s="22"/>
      <c r="G11" s="7"/>
    </row>
    <row r="12" spans="1:8" s="17" customFormat="1" ht="17.25" thickBot="1" x14ac:dyDescent="0.35">
      <c r="A12" s="22" t="s">
        <v>19</v>
      </c>
      <c r="B12" s="22"/>
      <c r="C12" s="22"/>
      <c r="D12" s="22"/>
      <c r="E12" s="22"/>
      <c r="F12" s="23"/>
      <c r="G12" s="7"/>
    </row>
    <row r="13" spans="1:8" ht="19.149999999999999" customHeight="1" x14ac:dyDescent="0.3">
      <c r="A13" s="24" t="s">
        <v>1</v>
      </c>
      <c r="B13" s="25"/>
      <c r="C13" s="26" t="s">
        <v>2</v>
      </c>
      <c r="D13" s="27"/>
      <c r="E13" s="28" t="s">
        <v>23</v>
      </c>
      <c r="F13" s="85" t="s">
        <v>24</v>
      </c>
      <c r="G13" s="7"/>
      <c r="H13" s="17"/>
    </row>
    <row r="14" spans="1:8" ht="15" customHeight="1" x14ac:dyDescent="0.3">
      <c r="A14" s="29"/>
      <c r="B14" s="30"/>
      <c r="C14" s="31" t="s">
        <v>3</v>
      </c>
      <c r="D14" s="32" t="s">
        <v>4</v>
      </c>
      <c r="E14" s="33" t="s">
        <v>22</v>
      </c>
      <c r="F14" s="86"/>
      <c r="G14" s="7"/>
      <c r="H14" s="17"/>
    </row>
    <row r="15" spans="1:8" ht="13.9" customHeight="1" thickBot="1" x14ac:dyDescent="0.35">
      <c r="A15" s="34"/>
      <c r="B15" s="35"/>
      <c r="C15" s="36" t="s">
        <v>5</v>
      </c>
      <c r="D15" s="37"/>
      <c r="E15" s="37"/>
      <c r="F15" s="87"/>
      <c r="G15" s="7"/>
      <c r="H15" s="17"/>
    </row>
    <row r="16" spans="1:8" ht="17.25" thickBot="1" x14ac:dyDescent="0.35">
      <c r="A16" s="38" t="s">
        <v>20</v>
      </c>
      <c r="B16" s="39"/>
      <c r="C16" s="40"/>
      <c r="D16" s="40"/>
      <c r="E16" s="40"/>
      <c r="F16" s="41"/>
      <c r="G16" s="7"/>
      <c r="H16" s="17"/>
    </row>
    <row r="17" spans="1:8" ht="19.899999999999999" customHeight="1" x14ac:dyDescent="0.3">
      <c r="A17" s="42" t="s">
        <v>6</v>
      </c>
      <c r="B17" s="43"/>
      <c r="C17" s="44">
        <v>1</v>
      </c>
      <c r="D17" s="44">
        <v>138500</v>
      </c>
      <c r="E17" s="44">
        <f>D17*C17</f>
        <v>138500</v>
      </c>
      <c r="F17" s="45">
        <f>E17*12</f>
        <v>1662000</v>
      </c>
      <c r="G17" s="7"/>
      <c r="H17" s="17"/>
    </row>
    <row r="18" spans="1:8" ht="16.149999999999999" customHeight="1" x14ac:dyDescent="0.3">
      <c r="A18" s="46" t="s">
        <v>7</v>
      </c>
      <c r="B18" s="47"/>
      <c r="C18" s="48">
        <v>0.5</v>
      </c>
      <c r="D18" s="49">
        <v>138500</v>
      </c>
      <c r="E18" s="49">
        <f>D18*C18</f>
        <v>69250</v>
      </c>
      <c r="F18" s="50">
        <f>E18*12</f>
        <v>831000</v>
      </c>
      <c r="G18" s="7"/>
      <c r="H18" s="17"/>
    </row>
    <row r="19" spans="1:8" ht="18.600000000000001" customHeight="1" thickBot="1" x14ac:dyDescent="0.35">
      <c r="A19" s="51" t="s">
        <v>8</v>
      </c>
      <c r="B19" s="52"/>
      <c r="C19" s="53">
        <v>0.25</v>
      </c>
      <c r="D19" s="54">
        <v>138500</v>
      </c>
      <c r="E19" s="54">
        <f>C19*D19</f>
        <v>34625</v>
      </c>
      <c r="F19" s="55">
        <f>E19*12</f>
        <v>415500</v>
      </c>
      <c r="G19" s="7"/>
      <c r="H19" s="17"/>
    </row>
    <row r="20" spans="1:8" ht="19.899999999999999" customHeight="1" thickBot="1" x14ac:dyDescent="0.35">
      <c r="A20" s="56" t="s">
        <v>9</v>
      </c>
      <c r="B20" s="57"/>
      <c r="C20" s="58">
        <v>1.75</v>
      </c>
      <c r="D20" s="59"/>
      <c r="E20" s="60">
        <f>SUM(E17:E19)</f>
        <v>242375</v>
      </c>
      <c r="F20" s="61">
        <f>SUM(F17:F19)</f>
        <v>2908500</v>
      </c>
      <c r="G20" s="7"/>
      <c r="H20" s="17"/>
    </row>
    <row r="21" spans="1:8" ht="17.25" thickBot="1" x14ac:dyDescent="0.35">
      <c r="A21" s="62" t="s">
        <v>21</v>
      </c>
      <c r="B21" s="63"/>
      <c r="C21" s="64"/>
      <c r="D21" s="64"/>
      <c r="E21" s="64"/>
      <c r="F21" s="65"/>
      <c r="G21" s="7"/>
      <c r="H21" s="17"/>
    </row>
    <row r="22" spans="1:8" ht="19.899999999999999" customHeight="1" x14ac:dyDescent="0.3">
      <c r="A22" s="66" t="s">
        <v>10</v>
      </c>
      <c r="B22" s="67"/>
      <c r="C22" s="68">
        <v>0.5</v>
      </c>
      <c r="D22" s="44">
        <v>137000</v>
      </c>
      <c r="E22" s="44">
        <f>D22*C22</f>
        <v>68500</v>
      </c>
      <c r="F22" s="45">
        <f>E22*12</f>
        <v>822000</v>
      </c>
      <c r="G22" s="7"/>
      <c r="H22" s="17"/>
    </row>
    <row r="23" spans="1:8" ht="16.899999999999999" customHeight="1" x14ac:dyDescent="0.3">
      <c r="A23" s="69" t="s">
        <v>11</v>
      </c>
      <c r="B23" s="70"/>
      <c r="C23" s="71">
        <v>1</v>
      </c>
      <c r="D23" s="49">
        <v>125500</v>
      </c>
      <c r="E23" s="49">
        <f>D23*C23</f>
        <v>125500</v>
      </c>
      <c r="F23" s="50">
        <f>E23*12</f>
        <v>1506000</v>
      </c>
      <c r="G23" s="7"/>
      <c r="H23" s="17"/>
    </row>
    <row r="24" spans="1:8" ht="18" customHeight="1" x14ac:dyDescent="0.3">
      <c r="A24" s="72" t="s">
        <v>12</v>
      </c>
      <c r="B24" s="73"/>
      <c r="C24" s="71">
        <v>1</v>
      </c>
      <c r="D24" s="49">
        <v>125500</v>
      </c>
      <c r="E24" s="49">
        <f>D24*C24</f>
        <v>125500</v>
      </c>
      <c r="F24" s="50">
        <f>E24*12</f>
        <v>1506000</v>
      </c>
      <c r="G24" s="7"/>
      <c r="H24" s="17"/>
    </row>
    <row r="25" spans="1:8" ht="16.899999999999999" customHeight="1" thickBot="1" x14ac:dyDescent="0.35">
      <c r="A25" s="74" t="s">
        <v>9</v>
      </c>
      <c r="B25" s="75"/>
      <c r="C25" s="76">
        <v>2.5</v>
      </c>
      <c r="D25" s="77">
        <f>SUM(D22:D24)</f>
        <v>388000</v>
      </c>
      <c r="E25" s="77">
        <f>SUM(E22:E24)</f>
        <v>319500</v>
      </c>
      <c r="F25" s="78">
        <f>SUM(F22:F24)</f>
        <v>3834000</v>
      </c>
      <c r="G25" s="7"/>
      <c r="H25" s="17"/>
    </row>
    <row r="26" spans="1:8" ht="18" customHeight="1" thickBot="1" x14ac:dyDescent="0.35">
      <c r="A26" s="79" t="s">
        <v>9</v>
      </c>
      <c r="B26" s="57"/>
      <c r="C26" s="58">
        <f>C25+C20</f>
        <v>4.25</v>
      </c>
      <c r="D26" s="59"/>
      <c r="E26" s="60">
        <f>E25+E20</f>
        <v>561875</v>
      </c>
      <c r="F26" s="61">
        <f>F25+F20</f>
        <v>6742500</v>
      </c>
      <c r="G26" s="7"/>
      <c r="H26" s="17"/>
    </row>
    <row r="27" spans="1:8" ht="16.5" x14ac:dyDescent="0.3">
      <c r="A27" s="80"/>
      <c r="B27" s="80"/>
      <c r="C27" s="80"/>
      <c r="D27" s="80"/>
      <c r="E27" s="80"/>
      <c r="F27" s="80"/>
      <c r="G27" s="80"/>
      <c r="H27" s="17"/>
    </row>
    <row r="28" spans="1:8" ht="19.149999999999999" customHeight="1" x14ac:dyDescent="0.25">
      <c r="A28" s="83" t="s">
        <v>13</v>
      </c>
      <c r="B28" s="83"/>
      <c r="C28" s="83"/>
      <c r="D28" s="84" t="s">
        <v>15</v>
      </c>
      <c r="E28" s="82"/>
      <c r="F28" s="82"/>
      <c r="G28" s="82"/>
      <c r="H28" s="82"/>
    </row>
    <row r="29" spans="1:8" ht="24.6" customHeight="1" x14ac:dyDescent="0.25">
      <c r="A29" s="83" t="s">
        <v>14</v>
      </c>
      <c r="B29" s="81"/>
      <c r="C29" s="83"/>
      <c r="D29" s="84" t="s">
        <v>16</v>
      </c>
      <c r="E29" s="82"/>
      <c r="F29" s="82"/>
      <c r="G29" s="82"/>
      <c r="H29" s="82"/>
    </row>
    <row r="30" spans="1:8" x14ac:dyDescent="0.25">
      <c r="A30" s="83"/>
      <c r="B30" s="83"/>
      <c r="C30" s="83"/>
      <c r="D30" s="81"/>
      <c r="E30" s="84"/>
      <c r="F30" s="82"/>
      <c r="G30" s="82"/>
      <c r="H30" s="82"/>
    </row>
  </sheetData>
  <mergeCells count="24">
    <mergeCell ref="E5:H5"/>
    <mergeCell ref="A7:F7"/>
    <mergeCell ref="A8:F8"/>
    <mergeCell ref="F13:F15"/>
    <mergeCell ref="D28:H28"/>
    <mergeCell ref="D29:H29"/>
    <mergeCell ref="E30:H30"/>
    <mergeCell ref="A16:F16"/>
    <mergeCell ref="A21:F21"/>
    <mergeCell ref="A19:B19"/>
    <mergeCell ref="A22:B22"/>
    <mergeCell ref="A23:B23"/>
    <mergeCell ref="A12:F12"/>
    <mergeCell ref="A13:B15"/>
    <mergeCell ref="A17:B17"/>
    <mergeCell ref="A18:B18"/>
    <mergeCell ref="A27:G27"/>
    <mergeCell ref="A10:E10"/>
    <mergeCell ref="A11:F11"/>
    <mergeCell ref="D1:F1"/>
    <mergeCell ref="D2:F2"/>
    <mergeCell ref="A3:B3"/>
    <mergeCell ref="D3:F3"/>
    <mergeCell ref="D4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G19"/>
  <sheetViews>
    <sheetView topLeftCell="A7" workbookViewId="0">
      <selection activeCell="L11" sqref="L11"/>
    </sheetView>
  </sheetViews>
  <sheetFormatPr defaultRowHeight="15" x14ac:dyDescent="0.25"/>
  <cols>
    <col min="1" max="1" width="5.42578125" customWidth="1"/>
    <col min="2" max="2" width="35.140625" customWidth="1"/>
  </cols>
  <sheetData>
    <row r="11" spans="1:7" ht="46.5" x14ac:dyDescent="0.7">
      <c r="A11" s="1"/>
      <c r="B11" s="3"/>
      <c r="C11" s="1"/>
      <c r="D11" s="1"/>
      <c r="E11" s="1"/>
      <c r="F11" s="1"/>
      <c r="G11" s="1"/>
    </row>
    <row r="15" spans="1:7" ht="61.5" x14ac:dyDescent="0.9">
      <c r="A15" s="4"/>
      <c r="B15" s="4"/>
      <c r="C15" s="4"/>
      <c r="D15" s="4"/>
      <c r="E15" s="4"/>
      <c r="F15" s="4"/>
      <c r="G15" s="4"/>
    </row>
    <row r="19" spans="1:7" ht="61.5" x14ac:dyDescent="0.9">
      <c r="A19" s="2"/>
      <c r="B19" s="2"/>
      <c r="C19" s="2"/>
      <c r="D19" s="2"/>
      <c r="E19" s="2"/>
      <c r="F19" s="2"/>
      <c r="G19" s="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2025-04-03T06:59:10Z</dcterms:modified>
</cp:coreProperties>
</file>