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2026 բյուջե\Արևիք\2026\"/>
    </mc:Choice>
  </mc:AlternateContent>
  <xr:revisionPtr revIDLastSave="0" documentId="13_ncr:1_{5AA7830D-5304-4D38-9CE3-9CD860BB1B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8" i="1"/>
  <c r="F24" i="1"/>
  <c r="F33" i="1"/>
  <c r="C34" i="1"/>
  <c r="E27" i="1"/>
  <c r="E28" i="1"/>
  <c r="F28" i="1" s="1"/>
  <c r="E29" i="1"/>
  <c r="F29" i="1" s="1"/>
  <c r="E30" i="1"/>
  <c r="F30" i="1" s="1"/>
  <c r="E31" i="1"/>
  <c r="F31" i="1" s="1"/>
  <c r="E32" i="1"/>
  <c r="F32" i="1" s="1"/>
  <c r="E26" i="1"/>
  <c r="F26" i="1" s="1"/>
  <c r="C33" i="1"/>
  <c r="E23" i="1"/>
  <c r="F23" i="1" s="1"/>
  <c r="E22" i="1"/>
  <c r="F22" i="1" s="1"/>
  <c r="C24" i="1"/>
  <c r="E20" i="1"/>
  <c r="F20" i="1" s="1"/>
  <c r="F21" i="1" s="1"/>
  <c r="E17" i="1"/>
  <c r="F17" i="1" s="1"/>
  <c r="E16" i="1"/>
  <c r="F16" i="1" s="1"/>
  <c r="F11" i="1" l="1"/>
  <c r="E33" i="1"/>
  <c r="E24" i="1"/>
  <c r="E21" i="1"/>
  <c r="F27" i="1"/>
  <c r="E18" i="1"/>
  <c r="E34" i="1" l="1"/>
</calcChain>
</file>

<file path=xl/sharedStrings.xml><?xml version="1.0" encoding="utf-8"?>
<sst xmlns="http://schemas.openxmlformats.org/spreadsheetml/2006/main" count="37" uniqueCount="33">
  <si>
    <t>Վարչական  միավորներ</t>
  </si>
  <si>
    <t>Տնօրեն</t>
  </si>
  <si>
    <t>ԸՆԴԱՄԵՆԸ</t>
  </si>
  <si>
    <t>Մանկավարժական դրույքներ</t>
  </si>
  <si>
    <t>Դասատուներ</t>
  </si>
  <si>
    <t>Հաշվապահ</t>
  </si>
  <si>
    <t>Սպասարկող անձնակազմ</t>
  </si>
  <si>
    <t>Բուժքույր</t>
  </si>
  <si>
    <t>Դերձակ</t>
  </si>
  <si>
    <t>Հանդերձապահ</t>
  </si>
  <si>
    <t>Գործավար</t>
  </si>
  <si>
    <t>Հավաքարար</t>
  </si>
  <si>
    <t>Գրադարանավար</t>
  </si>
  <si>
    <t xml:space="preserve">Մեղրի  համայնքի ղեկավար       </t>
  </si>
  <si>
    <t>ՀԱՍՏԻՔԻ  ԱՆՎԱՆՈՒՄԸ</t>
  </si>
  <si>
    <t xml:space="preserve">ՊԱՇՏՈՆԱՅԻՆ ԴՐՈՒՅՔՉԱՓԸ  </t>
  </si>
  <si>
    <t xml:space="preserve">ԱՄՍԱԿԱՆ ԱՇԽԱՏԱՎԱՐՁ </t>
  </si>
  <si>
    <t>ԸՆԴԱՄԵՆԸ ՏԱՐԵԿԱՆ</t>
  </si>
  <si>
    <t>Տնտեսվար</t>
  </si>
  <si>
    <t>Գնումների  համակարգող</t>
  </si>
  <si>
    <t>Տնօրենի տեղակալ ուսում  նադաստիարակչական աշխատանքների  գծով</t>
  </si>
  <si>
    <r>
      <t>1.Աշխատակիցների  քանակ</t>
    </r>
    <r>
      <rPr>
        <i/>
        <vertAlign val="superscript"/>
        <sz val="11"/>
        <color theme="1"/>
        <rFont val="GHEA Grapalat"/>
        <family val="3"/>
      </rPr>
      <t>`</t>
    </r>
    <r>
      <rPr>
        <i/>
        <sz val="11"/>
        <color theme="1"/>
        <rFont val="GHEA Grapalat"/>
        <family val="3"/>
      </rPr>
      <t xml:space="preserve">  </t>
    </r>
  </si>
  <si>
    <r>
      <t>2.Հաստիքացուցակ  և  պաշտոնային  դրույքաչափեր</t>
    </r>
    <r>
      <rPr>
        <i/>
        <vertAlign val="superscript"/>
        <sz val="11"/>
        <color theme="1"/>
        <rFont val="GHEA Grapalat"/>
        <family val="3"/>
      </rPr>
      <t>`</t>
    </r>
  </si>
  <si>
    <t xml:space="preserve">                     ՀՀ դրամ</t>
  </si>
  <si>
    <t xml:space="preserve">                                                                                                                                                                                  Հավելված </t>
  </si>
  <si>
    <t>ՀՀ Սյունիքի մարզի</t>
  </si>
  <si>
    <t>------------------Խ.Անդրեասյան</t>
  </si>
  <si>
    <r>
      <t xml:space="preserve">                                                                                                                                                                                </t>
    </r>
    <r>
      <rPr>
        <b/>
        <i/>
        <sz val="10"/>
        <color indexed="8"/>
        <rFont val="GHEA Grapalat"/>
        <family val="3"/>
      </rPr>
      <t xml:space="preserve"> Մեղրի   համայնքի  ավագանու</t>
    </r>
  </si>
  <si>
    <t>«ՄԵՂՐԻ ՀԱՄԱՅՆՔԻ «ԱՐԵՎԻՔ»  ԱՐՎԵՍՏԻ  ԴՊՐՈՑ»  ՀՈԱԿ</t>
  </si>
  <si>
    <t>2025թ. դեկտեմբերի    -ի N    -Ա որոշում</t>
  </si>
  <si>
    <t>ՀԱՍՏԻՔԱՅԻՆՄԻԱՎՈՐՆԵՐԻ ԹԻՎԸ</t>
  </si>
  <si>
    <t xml:space="preserve">ԱՇԽԱՏՈՂՆԵՐԻ ԹՎԱՔԱՆԱԿԸ, ՀԱՍՏԻՔԱՑՈՒՑԱԿԸ ԵՎ ՊԱՇՏՈՆԱՅԻՆ ԴՐՈՒՅՔԱՉԱՓԵՐԸ   2026Թ.                                   </t>
  </si>
  <si>
    <t xml:space="preserve">               Տնօրեն՝                                      Հ.Մարկոսյան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</si>
</sst>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0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i/>
      <sz val="10"/>
      <color rgb="FF000000"/>
      <name val="GHEA Grapalat"/>
      <family val="3"/>
    </font>
    <font>
      <i/>
      <sz val="11"/>
      <color rgb="FF000000"/>
      <name val="GHEA Grapalat"/>
      <family val="3"/>
    </font>
    <font>
      <i/>
      <vertAlign val="superscript"/>
      <sz val="11"/>
      <color theme="1"/>
      <name val="GHEA Grapalat"/>
      <family val="3"/>
    </font>
    <font>
      <i/>
      <sz val="14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indexed="8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2" fillId="0" borderId="0" xfId="0" applyFont="1"/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0" fillId="0" borderId="0" xfId="0" applyFont="1" applyAlignment="1">
      <alignment horizontal="right" vertical="center"/>
    </xf>
    <xf numFmtId="0" fontId="3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9"/>
  <sheetViews>
    <sheetView tabSelected="1" zoomScaleNormal="100" workbookViewId="0">
      <selection activeCell="F44" sqref="F44"/>
    </sheetView>
  </sheetViews>
  <sheetFormatPr defaultRowHeight="16.5" x14ac:dyDescent="0.3"/>
  <cols>
    <col min="1" max="1" width="1.42578125" style="1" customWidth="1"/>
    <col min="2" max="2" width="29.5703125" style="1" customWidth="1"/>
    <col min="3" max="3" width="18" style="1" customWidth="1"/>
    <col min="4" max="4" width="18.85546875" style="1" customWidth="1"/>
    <col min="5" max="5" width="17.5703125" style="1" customWidth="1"/>
    <col min="6" max="6" width="22.28515625" style="1" customWidth="1"/>
    <col min="7" max="16384" width="9.140625" style="1"/>
  </cols>
  <sheetData>
    <row r="1" spans="2:6" ht="16.5" customHeight="1" x14ac:dyDescent="0.3">
      <c r="B1" s="12" t="s">
        <v>13</v>
      </c>
      <c r="C1" s="13"/>
      <c r="D1" s="40" t="s">
        <v>24</v>
      </c>
      <c r="E1" s="41"/>
      <c r="F1" s="41"/>
    </row>
    <row r="2" spans="2:6" ht="16.5" customHeight="1" x14ac:dyDescent="0.3">
      <c r="B2" s="12"/>
      <c r="C2" s="13"/>
      <c r="D2" s="28"/>
      <c r="E2" s="28"/>
      <c r="F2" s="28" t="s">
        <v>25</v>
      </c>
    </row>
    <row r="3" spans="2:6" ht="12.75" customHeight="1" x14ac:dyDescent="0.3">
      <c r="D3" s="41" t="s">
        <v>27</v>
      </c>
      <c r="E3" s="41"/>
      <c r="F3" s="41"/>
    </row>
    <row r="4" spans="2:6" ht="15" customHeight="1" x14ac:dyDescent="0.3">
      <c r="B4" s="36" t="s">
        <v>26</v>
      </c>
      <c r="C4" s="37"/>
      <c r="D4" s="42" t="s">
        <v>29</v>
      </c>
      <c r="E4" s="42"/>
      <c r="F4" s="42"/>
    </row>
    <row r="5" spans="2:6" ht="13.5" customHeight="1" x14ac:dyDescent="0.3">
      <c r="B5" s="31"/>
      <c r="C5" s="32"/>
      <c r="E5" s="38"/>
      <c r="F5" s="38"/>
    </row>
    <row r="6" spans="2:6" ht="17.25" x14ac:dyDescent="0.3">
      <c r="B6" s="3"/>
      <c r="C6" s="4"/>
    </row>
    <row r="7" spans="2:6" ht="19.5" customHeight="1" x14ac:dyDescent="0.3">
      <c r="B7" s="39" t="s">
        <v>28</v>
      </c>
      <c r="C7" s="39"/>
      <c r="D7" s="39"/>
      <c r="E7" s="39"/>
      <c r="F7" s="39"/>
    </row>
    <row r="8" spans="2:6" s="10" customFormat="1" ht="18" customHeight="1" x14ac:dyDescent="0.25">
      <c r="B8" s="52" t="s">
        <v>31</v>
      </c>
      <c r="C8" s="52"/>
      <c r="D8" s="52"/>
      <c r="E8" s="52"/>
      <c r="F8" s="52"/>
    </row>
    <row r="9" spans="2:6" x14ac:dyDescent="0.3">
      <c r="B9" s="5"/>
      <c r="C9" s="5"/>
      <c r="D9" s="5"/>
      <c r="E9" s="5"/>
      <c r="F9" s="5"/>
    </row>
    <row r="10" spans="2:6" ht="17.25" x14ac:dyDescent="0.3">
      <c r="B10" s="8" t="s">
        <v>21</v>
      </c>
      <c r="F10" s="29">
        <v>48</v>
      </c>
    </row>
    <row r="11" spans="2:6" ht="17.25" x14ac:dyDescent="0.3">
      <c r="B11" s="8" t="s">
        <v>22</v>
      </c>
      <c r="F11" s="1">
        <f>C34</f>
        <v>58</v>
      </c>
    </row>
    <row r="12" spans="2:6" ht="18" customHeight="1" thickBot="1" x14ac:dyDescent="0.35">
      <c r="B12" s="6"/>
      <c r="C12" s="7"/>
      <c r="D12" s="7"/>
      <c r="F12" s="9" t="s">
        <v>23</v>
      </c>
    </row>
    <row r="13" spans="2:6" ht="30" customHeight="1" x14ac:dyDescent="0.3">
      <c r="B13" s="43" t="s">
        <v>14</v>
      </c>
      <c r="C13" s="44" t="s">
        <v>30</v>
      </c>
      <c r="D13" s="45" t="s">
        <v>15</v>
      </c>
      <c r="E13" s="45" t="s">
        <v>16</v>
      </c>
      <c r="F13" s="46" t="s">
        <v>17</v>
      </c>
    </row>
    <row r="14" spans="2:6" ht="25.5" customHeight="1" thickBot="1" x14ac:dyDescent="0.35">
      <c r="B14" s="47"/>
      <c r="C14" s="48"/>
      <c r="D14" s="49"/>
      <c r="E14" s="49"/>
      <c r="F14" s="50"/>
    </row>
    <row r="15" spans="2:6" ht="26.25" customHeight="1" x14ac:dyDescent="0.3">
      <c r="B15" s="33" t="s">
        <v>0</v>
      </c>
      <c r="C15" s="34"/>
      <c r="D15" s="34"/>
      <c r="E15" s="34"/>
      <c r="F15" s="35"/>
    </row>
    <row r="16" spans="2:6" ht="36" customHeight="1" x14ac:dyDescent="0.3">
      <c r="B16" s="16" t="s">
        <v>1</v>
      </c>
      <c r="C16" s="17">
        <v>1</v>
      </c>
      <c r="D16" s="17">
        <v>310000</v>
      </c>
      <c r="E16" s="17">
        <f>C16*D16</f>
        <v>310000</v>
      </c>
      <c r="F16" s="18">
        <f>E16*12</f>
        <v>3720000</v>
      </c>
    </row>
    <row r="17" spans="2:6" ht="50.25" thickBot="1" x14ac:dyDescent="0.35">
      <c r="B17" s="14" t="s">
        <v>20</v>
      </c>
      <c r="C17" s="19">
        <v>2</v>
      </c>
      <c r="D17" s="19">
        <v>160000</v>
      </c>
      <c r="E17" s="19">
        <f>C17*D17</f>
        <v>320000</v>
      </c>
      <c r="F17" s="20">
        <f>E17*12</f>
        <v>3840000</v>
      </c>
    </row>
    <row r="18" spans="2:6" ht="17.25" thickBot="1" x14ac:dyDescent="0.35">
      <c r="B18" s="21" t="s">
        <v>2</v>
      </c>
      <c r="C18" s="22">
        <v>3</v>
      </c>
      <c r="D18" s="22"/>
      <c r="E18" s="22">
        <f>SUM(E16:E17)</f>
        <v>630000</v>
      </c>
      <c r="F18" s="23">
        <f>SUM(F16:F17)</f>
        <v>7560000</v>
      </c>
    </row>
    <row r="19" spans="2:6" ht="18" customHeight="1" x14ac:dyDescent="0.3">
      <c r="B19" s="33" t="s">
        <v>3</v>
      </c>
      <c r="C19" s="34"/>
      <c r="D19" s="34"/>
      <c r="E19" s="34"/>
      <c r="F19" s="35"/>
    </row>
    <row r="20" spans="2:6" ht="19.5" customHeight="1" thickBot="1" x14ac:dyDescent="0.35">
      <c r="B20" s="14" t="s">
        <v>4</v>
      </c>
      <c r="C20" s="19">
        <v>44.5</v>
      </c>
      <c r="D20" s="19">
        <v>138500</v>
      </c>
      <c r="E20" s="19">
        <f>D20*C20</f>
        <v>6163250</v>
      </c>
      <c r="F20" s="20">
        <f>E20*12</f>
        <v>73959000</v>
      </c>
    </row>
    <row r="21" spans="2:6" ht="19.5" customHeight="1" thickBot="1" x14ac:dyDescent="0.35">
      <c r="B21" s="21" t="s">
        <v>2</v>
      </c>
      <c r="C21" s="22">
        <v>44.5</v>
      </c>
      <c r="D21" s="22"/>
      <c r="E21" s="24">
        <f>E20</f>
        <v>6163250</v>
      </c>
      <c r="F21" s="23">
        <f>F20</f>
        <v>73959000</v>
      </c>
    </row>
    <row r="22" spans="2:6" ht="19.5" customHeight="1" x14ac:dyDescent="0.3">
      <c r="B22" s="25" t="s">
        <v>5</v>
      </c>
      <c r="C22" s="26">
        <v>1</v>
      </c>
      <c r="D22" s="26">
        <v>140000</v>
      </c>
      <c r="E22" s="26">
        <f>C22*D22</f>
        <v>140000</v>
      </c>
      <c r="F22" s="27">
        <f>E22*12</f>
        <v>1680000</v>
      </c>
    </row>
    <row r="23" spans="2:6" ht="19.5" customHeight="1" thickBot="1" x14ac:dyDescent="0.35">
      <c r="B23" s="14" t="s">
        <v>19</v>
      </c>
      <c r="C23" s="19">
        <v>0.5</v>
      </c>
      <c r="D23" s="19">
        <v>124000</v>
      </c>
      <c r="E23" s="19">
        <f>C23*D23</f>
        <v>62000</v>
      </c>
      <c r="F23" s="20">
        <f>E23*12</f>
        <v>744000</v>
      </c>
    </row>
    <row r="24" spans="2:6" ht="19.5" customHeight="1" thickBot="1" x14ac:dyDescent="0.35">
      <c r="B24" s="21" t="s">
        <v>2</v>
      </c>
      <c r="C24" s="22">
        <f>SUM(C22:C23)</f>
        <v>1.5</v>
      </c>
      <c r="D24" s="22"/>
      <c r="E24" s="22">
        <f>SUM(E22:E23)</f>
        <v>202000</v>
      </c>
      <c r="F24" s="23">
        <f>SUM(F22:F23)</f>
        <v>2424000</v>
      </c>
    </row>
    <row r="25" spans="2:6" ht="19.5" customHeight="1" x14ac:dyDescent="0.3">
      <c r="B25" s="33" t="s">
        <v>6</v>
      </c>
      <c r="C25" s="34"/>
      <c r="D25" s="34"/>
      <c r="E25" s="34"/>
      <c r="F25" s="35"/>
    </row>
    <row r="26" spans="2:6" ht="19.5" customHeight="1" x14ac:dyDescent="0.3">
      <c r="B26" s="16" t="s">
        <v>7</v>
      </c>
      <c r="C26" s="17">
        <v>0.5</v>
      </c>
      <c r="D26" s="17">
        <v>109000</v>
      </c>
      <c r="E26" s="17">
        <f t="shared" ref="E26:E32" si="0">C26*D26</f>
        <v>54500</v>
      </c>
      <c r="F26" s="18">
        <f>E26*12</f>
        <v>654000</v>
      </c>
    </row>
    <row r="27" spans="2:6" ht="19.5" customHeight="1" x14ac:dyDescent="0.3">
      <c r="B27" s="16" t="s">
        <v>8</v>
      </c>
      <c r="C27" s="17">
        <v>0.75</v>
      </c>
      <c r="D27" s="17">
        <v>124000</v>
      </c>
      <c r="E27" s="17">
        <f t="shared" si="0"/>
        <v>93000</v>
      </c>
      <c r="F27" s="18">
        <f t="shared" ref="F27:F32" si="1">E27*12</f>
        <v>1116000</v>
      </c>
    </row>
    <row r="28" spans="2:6" ht="19.5" customHeight="1" x14ac:dyDescent="0.3">
      <c r="B28" s="16" t="s">
        <v>9</v>
      </c>
      <c r="C28" s="17">
        <v>0.75</v>
      </c>
      <c r="D28" s="17">
        <v>109000</v>
      </c>
      <c r="E28" s="17">
        <f t="shared" si="0"/>
        <v>81750</v>
      </c>
      <c r="F28" s="18">
        <f t="shared" si="1"/>
        <v>981000</v>
      </c>
    </row>
    <row r="29" spans="2:6" ht="19.5" customHeight="1" x14ac:dyDescent="0.3">
      <c r="B29" s="16" t="s">
        <v>10</v>
      </c>
      <c r="C29" s="17">
        <v>2</v>
      </c>
      <c r="D29" s="17">
        <v>124000</v>
      </c>
      <c r="E29" s="17">
        <f t="shared" si="0"/>
        <v>248000</v>
      </c>
      <c r="F29" s="18">
        <f t="shared" si="1"/>
        <v>2976000</v>
      </c>
    </row>
    <row r="30" spans="2:6" ht="19.5" customHeight="1" x14ac:dyDescent="0.3">
      <c r="B30" s="16" t="s">
        <v>11</v>
      </c>
      <c r="C30" s="17">
        <v>2</v>
      </c>
      <c r="D30" s="17">
        <v>124000</v>
      </c>
      <c r="E30" s="17">
        <f t="shared" si="0"/>
        <v>248000</v>
      </c>
      <c r="F30" s="18">
        <f t="shared" si="1"/>
        <v>2976000</v>
      </c>
    </row>
    <row r="31" spans="2:6" ht="19.5" customHeight="1" x14ac:dyDescent="0.3">
      <c r="B31" s="16" t="s">
        <v>18</v>
      </c>
      <c r="C31" s="17">
        <v>2</v>
      </c>
      <c r="D31" s="17">
        <v>124000</v>
      </c>
      <c r="E31" s="17">
        <f t="shared" si="0"/>
        <v>248000</v>
      </c>
      <c r="F31" s="18">
        <f t="shared" si="1"/>
        <v>2976000</v>
      </c>
    </row>
    <row r="32" spans="2:6" ht="19.5" customHeight="1" thickBot="1" x14ac:dyDescent="0.35">
      <c r="B32" s="14" t="s">
        <v>12</v>
      </c>
      <c r="C32" s="19">
        <v>1</v>
      </c>
      <c r="D32" s="19">
        <v>109000</v>
      </c>
      <c r="E32" s="19">
        <f t="shared" si="0"/>
        <v>109000</v>
      </c>
      <c r="F32" s="20">
        <f t="shared" si="1"/>
        <v>1308000</v>
      </c>
    </row>
    <row r="33" spans="2:6" ht="19.5" customHeight="1" thickBot="1" x14ac:dyDescent="0.35">
      <c r="B33" s="21" t="s">
        <v>2</v>
      </c>
      <c r="C33" s="22">
        <f>SUM(C26:C32)</f>
        <v>9</v>
      </c>
      <c r="D33" s="22"/>
      <c r="E33" s="22">
        <f>SUM(E26:E32)</f>
        <v>1082250</v>
      </c>
      <c r="F33" s="23">
        <f>SUM(F26:F32)</f>
        <v>12987000</v>
      </c>
    </row>
    <row r="34" spans="2:6" ht="19.5" customHeight="1" thickBot="1" x14ac:dyDescent="0.35">
      <c r="B34" s="21" t="s">
        <v>2</v>
      </c>
      <c r="C34" s="51">
        <f>C33+C24+C21+C18</f>
        <v>58</v>
      </c>
      <c r="D34" s="22"/>
      <c r="E34" s="22">
        <f>E33+E24+E18+E21</f>
        <v>8077500</v>
      </c>
      <c r="F34" s="23">
        <f>F33+F24+F21+F18</f>
        <v>96930000</v>
      </c>
    </row>
    <row r="35" spans="2:6" x14ac:dyDescent="0.3">
      <c r="B35" s="15"/>
    </row>
    <row r="36" spans="2:6" x14ac:dyDescent="0.3">
      <c r="B36" s="2"/>
    </row>
    <row r="37" spans="2:6" x14ac:dyDescent="0.3">
      <c r="B37" s="30" t="s">
        <v>32</v>
      </c>
      <c r="C37" s="30"/>
      <c r="D37" s="30"/>
      <c r="E37" s="30"/>
      <c r="F37" s="30"/>
    </row>
    <row r="38" spans="2:6" ht="20.25" x14ac:dyDescent="0.3">
      <c r="B38" s="11"/>
    </row>
    <row r="39" spans="2:6" ht="20.25" x14ac:dyDescent="0.3">
      <c r="B39" s="11"/>
    </row>
  </sheetData>
  <mergeCells count="17">
    <mergeCell ref="B4:C4"/>
    <mergeCell ref="E5:F5"/>
    <mergeCell ref="B7:F7"/>
    <mergeCell ref="D1:F1"/>
    <mergeCell ref="D3:F3"/>
    <mergeCell ref="D4:F4"/>
    <mergeCell ref="B13:B14"/>
    <mergeCell ref="B37:F37"/>
    <mergeCell ref="B5:C5"/>
    <mergeCell ref="B25:F25"/>
    <mergeCell ref="B19:F19"/>
    <mergeCell ref="B15:F15"/>
    <mergeCell ref="C13:C14"/>
    <mergeCell ref="D13:D14"/>
    <mergeCell ref="E13:E14"/>
    <mergeCell ref="F13:F14"/>
    <mergeCell ref="B8:F8"/>
  </mergeCells>
  <pageMargins left="0.19685039370078741" right="0" top="0" bottom="0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2025-11-10T07:43:19Z</cp:lastPrinted>
  <dcterms:created xsi:type="dcterms:W3CDTF">2015-06-05T18:17:20Z</dcterms:created>
  <dcterms:modified xsi:type="dcterms:W3CDTF">2025-11-10T12:08:14Z</dcterms:modified>
</cp:coreProperties>
</file>