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1460"/>
  </bookViews>
  <sheets>
    <sheet name="2022" sheetId="11" r:id="rId1"/>
  </sheets>
  <definedNames>
    <definedName name="_xlnm.Print_Titles" localSheetId="0">'2022'!$A:$C,'2022'!$5:$6</definedName>
  </definedNames>
  <calcPr calcId="145621"/>
</workbook>
</file>

<file path=xl/calcChain.xml><?xml version="1.0" encoding="utf-8"?>
<calcChain xmlns="http://schemas.openxmlformats.org/spreadsheetml/2006/main">
  <c r="D12" i="11" l="1"/>
  <c r="C12" i="11"/>
  <c r="D7" i="11"/>
  <c r="C7" i="11"/>
  <c r="D9" i="11"/>
  <c r="D28" i="11"/>
  <c r="D36" i="11"/>
  <c r="D34" i="11"/>
  <c r="D23" i="11"/>
  <c r="D21" i="11"/>
  <c r="D15" i="11"/>
  <c r="C23" i="11"/>
  <c r="C15" i="11"/>
  <c r="C21" i="11"/>
  <c r="D38" i="11" l="1"/>
  <c r="C36" i="11"/>
  <c r="C34" i="11"/>
  <c r="C28" i="11"/>
  <c r="C38" i="11" s="1"/>
</calcChain>
</file>

<file path=xl/sharedStrings.xml><?xml version="1.0" encoding="utf-8"?>
<sst xmlns="http://schemas.openxmlformats.org/spreadsheetml/2006/main" count="91" uniqueCount="85">
  <si>
    <t>Պարտադիր խնդիր</t>
  </si>
  <si>
    <t>Հ/Հ</t>
  </si>
  <si>
    <t>Ընդհանուրը</t>
  </si>
  <si>
    <t>Ծանոթություն</t>
  </si>
  <si>
    <t>Համայնքային ծառայությունների արդյունավետ կառավարում, աշխատակազմի աշխատանքի արդյունավետության բարձրացում</t>
  </si>
  <si>
    <t>1.1</t>
  </si>
  <si>
    <t>1.2</t>
  </si>
  <si>
    <t>1.3</t>
  </si>
  <si>
    <t>1.4</t>
  </si>
  <si>
    <t>2</t>
  </si>
  <si>
    <t>Խաղահրապարակի հիմնում և Կասկադի կապիտալ հիմնանորոգում Մեղրի քաղաքում</t>
  </si>
  <si>
    <t>2019թ. սուբվենցիոն ծրագրով Մեղրիի մաքսակետին կից կառուցված կայանատեղիի շահագործում, վճարման և օգտագործման պայմանների, սակագների սահմանում</t>
  </si>
  <si>
    <t>3</t>
  </si>
  <si>
    <t>Տրանսպորտ</t>
  </si>
  <si>
    <t>Միջբնակավայրային հասարակական տրանսպորտի ապահովում</t>
  </si>
  <si>
    <t>3.1</t>
  </si>
  <si>
    <t>4</t>
  </si>
  <si>
    <t>2.1</t>
  </si>
  <si>
    <t>2.2</t>
  </si>
  <si>
    <t>Սոցիալական պաշտպանություն</t>
  </si>
  <si>
    <t xml:space="preserve">Ծրագիրն իրականացվում է Եվրասիական զարգացման բանկի կողմից: Նշված գումարից 26 145 376 ՀՀ դրամը Մեղրի համայնքի համաներդրումն է (ՊՏԱԾ-Հ-ի ֆինանսավորմամբ)
 </t>
  </si>
  <si>
    <t xml:space="preserve">ՄԵՂՐԻ ՀԱՄԱՅՆՔԻ 2022 ԹՎԱԿԱՆԻ ՏԱՐԵԿԱՆ ԱՇԽԱՏԱՆՔԱՅԻՆ ՊԼԱՆԻ ՀԱՇՎԵՏՎՈՒԹՅԱՆ ՖԻՆԱՆՍԱԿԱՆ ԱՄՓՈՓԱԹԵՐԹ  </t>
  </si>
  <si>
    <t>Փաստացի կատարված</t>
  </si>
  <si>
    <t>Համայնքի աշխատակազմի (ապարատի) պահպանում</t>
  </si>
  <si>
    <t>Համայնքի կենտրոնից մատուցվող ծառայությունների մատչելիության և հասանելիության ապահովում, սպասարկման որակի բարելավում</t>
  </si>
  <si>
    <t>Վանք-Կալեր գյուղեր տանող կամուրջի վերակառուցում։</t>
  </si>
  <si>
    <t xml:space="preserve">Հանրային հատվածների բարեկարգում </t>
  </si>
  <si>
    <t>Կանաչապատ տարածքների ընդլայնում</t>
  </si>
  <si>
    <t>Փողոցային լուսավորության ապահովում</t>
  </si>
  <si>
    <t>Աղբահանության ծառայության մատուցում</t>
  </si>
  <si>
    <t>Սանիտարական մաքրում</t>
  </si>
  <si>
    <t>Կոմունալ ծառայություններ</t>
  </si>
  <si>
    <t>Քաղաքաշինություն և հանրային ենթակառուցվածքներ</t>
  </si>
  <si>
    <t>5.1.</t>
  </si>
  <si>
    <t>Ներտնտեսային ոռոգման ցանցի վերականգնման աշխատանքներ</t>
  </si>
  <si>
    <t>5.2.</t>
  </si>
  <si>
    <t>0,0</t>
  </si>
  <si>
    <t>5.3.</t>
  </si>
  <si>
    <t>Մեղրիի ոռոգման ցանցի կառուցում և վերանորոգում</t>
  </si>
  <si>
    <t>5.4.</t>
  </si>
  <si>
    <t>Արևային վահանակների տեղադրում Մեղրի քաղաքի մանկապարտեզում</t>
  </si>
  <si>
    <t>5</t>
  </si>
  <si>
    <t>Տնտեսություն</t>
  </si>
  <si>
    <t>Կրթություն, սպորտ, մշակույթ, հանգիստ</t>
  </si>
  <si>
    <t>6.1.</t>
  </si>
  <si>
    <t xml:space="preserve">Նախադպրոցական  կրթության ծառայության մատուցում   </t>
  </si>
  <si>
    <t>6.2.</t>
  </si>
  <si>
    <t xml:space="preserve">Արտադպրոցական կրթության ծառայության մատուցում  </t>
  </si>
  <si>
    <t>6.3.</t>
  </si>
  <si>
    <t>Մարզադպրոցի կառուցման աշխատանքների ավարտում</t>
  </si>
  <si>
    <t>6.4.</t>
  </si>
  <si>
    <t xml:space="preserve">Մանկապարտեզի շենքի հիմնանորորգման 1-ին և 2-րդ փուլերի իրագործման ավարտում, </t>
  </si>
  <si>
    <t>6.5.</t>
  </si>
  <si>
    <t>Մարզամշակութային կյանքի կազմակերպում և երիտասարդության հետ տարվող աշխատանքներ</t>
  </si>
  <si>
    <t>7.1.</t>
  </si>
  <si>
    <t>Սոցիալական աջակցություն անապահով ընտանիքներին</t>
  </si>
  <si>
    <t>8 .</t>
  </si>
  <si>
    <t>Փրկարար ծառայություն</t>
  </si>
  <si>
    <t>Աղետների ռիսկերի նվազեցում</t>
  </si>
  <si>
    <t>2022 թվականի բյուջեն</t>
  </si>
  <si>
    <t xml:space="preserve"> նախատեսվող բյուջեն</t>
  </si>
  <si>
    <t>2022 թվականին աշխատանքները ավարտվել են</t>
  </si>
  <si>
    <t>2020թ. «Մեղրի համայնքի Ադելյան 5 հասցեում գտնվող  մանկապարտեզի ուժեղացում» ծրագրի 1-ին փուլի հեղինակային հսկողության 550,0 հազ. դրամ գումարը կատարվել է 2022 թվականին:
«ՀՀ Սյունիքի մարզի Մեղրի համայնքի Ադելյան 5 հասցեում գտնվող մանկապարտեզի վերանորոգում» ծրագիրը ՝  
2-րդ փուլի պայմանագրային արժեքը 229000,0 հազ. դրամ, ծրագրի ավարտական մասնաբաժինը սուբվենցիոն մասն է, որից 6925,0 հազ. դրամը 2022 թվականին կատարվել է ,2023թվականին կավարտվեն 22669,2 հազ. դրամ ծրագրի ավարտական աշխատանքները :Ակնկալվում է ավարտել 2023 թվականի առաջին եռամսյակում:Մանկապարտեզի գույքը կտրամադրվի Սյունիքի մարզպետարանի կողմից։</t>
  </si>
  <si>
    <t>Սոցօգնության դիմումների հիման վրա հատկացված գումարներ, խոցելի խմբերի աջակցություն,(4212) - ԷՆԵՐԳԵՏԻԿ ԾԱՌԱՅՈՒԹՅՈՒՆՆԵՐ,(4729) - ԱՅԼ ՆՊԱՍՏՆԵՐ ԲՅՈՒՋԵԻՑ</t>
  </si>
  <si>
    <t>Աղետների ռիսկերի նվազեցման և արտակարգ իրավիճակներում բնակչության պաշտպանության ու քաղաքացիական պաշտպանության միջոցառումների իրականացման ուղղությամբ նախատեսված ծախսեր</t>
  </si>
  <si>
    <t>Համայնքային գույքի արդյունավետ և նպատակային կառավարում</t>
  </si>
  <si>
    <r>
      <t>Ընդհանուր բնույթի ծառայություններ</t>
    </r>
    <r>
      <rPr>
        <i/>
        <sz val="12"/>
        <rFont val="GHEA Grapalat"/>
        <family val="3"/>
      </rPr>
      <t xml:space="preserve"> </t>
    </r>
    <r>
      <rPr>
        <b/>
        <i/>
        <sz val="12"/>
        <rFont val="GHEA Grapalat"/>
        <family val="3"/>
      </rPr>
      <t>և ապարատի պահպանում</t>
    </r>
  </si>
  <si>
    <r>
      <rPr>
        <i/>
        <sz val="10"/>
        <rFont val="Times New Roman"/>
        <family val="1"/>
        <charset val="204"/>
      </rPr>
      <t xml:space="preserve">  </t>
    </r>
    <r>
      <rPr>
        <i/>
        <sz val="10"/>
        <rFont val="GHEA Grapalat"/>
        <family val="3"/>
      </rPr>
      <t>«Կենտրոնական փողոցի ասֆալտապատում Լեհվազ բնակավայրում և Վանք-Կալեր կամուրջի վերակառուցում Վարդանիձոր բնակավայրում» ծրագրի համար  կատարվել են նախագծահետազոտական ծախսերը</t>
    </r>
  </si>
  <si>
    <r>
      <t xml:space="preserve">Ընդհանուր բնույթի այլ ծառայություններ ,այդ թվում </t>
    </r>
    <r>
      <rPr>
        <i/>
        <sz val="9"/>
        <rFont val="GHEA Grapalat"/>
        <family val="3"/>
      </rPr>
      <t xml:space="preserve">(4232) - համակարգչային ծառայություններ -&lt;&lt;ՎԵԿՏՈՐ ՊԼՅՈՒՍ&gt;&gt; ՍՊԸ,ՏԵՂԵԿԱՏՎԱԿԱՆ ՀԱՄԱԿԱՐԳԵՐԻ ԶԱՐԳԱՑՄԱՆ ԵՎ ՎԵՐԱՊԱՏՐԱՍՏՄԱՆ ԿԵՆՏՐՈՆ,ՀԱՅԿԱԿԱՆ ԾՐԱԳՐԵՐ ՍՊԸ, </t>
    </r>
    <r>
      <rPr>
        <b/>
        <i/>
        <sz val="9"/>
        <rFont val="GHEA Grapalat"/>
        <family val="3"/>
      </rPr>
      <t xml:space="preserve">Ընդհանուր բնույթի հանրային ծառայություններ (այլ դասերին չպատկանող)-այդ թվում </t>
    </r>
    <r>
      <rPr>
        <i/>
        <sz val="9"/>
        <rFont val="GHEA Grapalat"/>
        <family val="3"/>
      </rPr>
      <t>Պետ.տուրք.ապահովագրական ծախսեր,ներկայացուցչական ծախսեր,շենքերի ընթացիկ նորոգում և պահպանում,պարտադիր վճարներ</t>
    </r>
  </si>
  <si>
    <r>
      <t xml:space="preserve">ՔՍԳ և ՔԿԱԳ-ի պահպանման ծախսեր(4111) - </t>
    </r>
    <r>
      <rPr>
        <i/>
        <sz val="9"/>
        <rFont val="GHEA Grapalat"/>
        <family val="3"/>
      </rPr>
      <t>աշխատողների աշխատավարձեր եվ  հավելավճարներ,(4112) - պարգեվատրումներ, դրամական խրախուսումներ եվ հատուկ վճարներ,(4221) - ներքին գործուղումներ,(4261) - գրասենյակային նյութեր եվ հագուստ,(4267) - կենցաղային եվ հանրային սննդի նյութեր</t>
    </r>
  </si>
  <si>
    <r>
      <rPr>
        <b/>
        <i/>
        <sz val="8"/>
        <rFont val="GHEA Grapalat"/>
        <family val="3"/>
      </rPr>
      <t>Օրենսդիր և գործադիր մարմիններ, պետական կառավարում և Ապարատի պահպանման ծախսեր</t>
    </r>
    <r>
      <rPr>
        <i/>
        <sz val="8"/>
        <rFont val="GHEA Grapalat"/>
        <family val="3"/>
      </rPr>
      <t xml:space="preserve">-(4111) - աշխատողների աշխատավարձեր եվ  հավելավճարներ,(4112) - պարգեվատրումներ, դրամական խրախուսումներ եվ հատուկ վճարներ,(4212) - էներգետիկ ծառայություններ&amp;"",(4213) - կոմունալ ծառայություններ,(4214) - կապի ծառայություններ,(4215) - ապահովագրական ծախսեր,(4221) - ներքին գործուղումներ,(4234) - տեղակատվական ծառայություններ,(4239) - ընդհանուր բնույթի այլ ծառայություններ,(4252) - մեքենաների եվ սարքավորումների ընթացիկ նորոգում եվ պահպանում,(4252) - մեքենաների եվ սարքավորումների ընթացիկ նորոգում եվ պահպանում,(4261) - գրասենյակային նյութեր եվ հագուստ,(4264) - տրանսպորտային նյութեր,(4823) - պարտադիր վճարներ
</t>
    </r>
  </si>
  <si>
    <r>
      <rPr>
        <b/>
        <i/>
        <sz val="10"/>
        <rFont val="GHEA Grapalat"/>
        <family val="3"/>
      </rPr>
      <t>Մասնագիտական և այլ ծառայություններ</t>
    </r>
    <r>
      <rPr>
        <i/>
        <sz val="10"/>
        <rFont val="GHEA Grapalat"/>
        <family val="3"/>
      </rPr>
      <t>՝ Գույքի նկատմամբ իր.պետ.գրանցում,Կադաստրային գործի փաստաթղթերի լուսապատճենների տրամադրում,Տեղեկատվության տրամադրում,Միասնական տեղեկանքի տրամադրում,Գնահատման աշխատանքների համար,Էլեկտրոնային քարտեզների ստացում,տեխզննման վճար,նոտարական ծառ.,չափագրում,մասնագիտական ծառ -տեխ. վիճակի եզրակացություն,նախագծ. փաստաղթ. փորձաքննություն</t>
    </r>
  </si>
  <si>
    <t>Մեղրի ԿՏԲ-(4511) - սուբսիդիաներ ոչ ֆինանսական պետական (համայնքային) կազմակերպություններին</t>
  </si>
  <si>
    <t>Մեղրի և Ագարակ բնակավայրերի մանկապարտեզներ-(4511) - սուբսիդիաներ ոչ ֆինանսական պետական (համայնքային) կազմակերպություններին</t>
  </si>
  <si>
    <t>Արևիք Արվեստի դպրոց-(4511) -սուբսիդիաներ ոչ ֆինանսական պետական (համայնքային) կազմակերպություններին</t>
  </si>
  <si>
    <t>Մշակույթի տներ, ակումբներ- կենտրոններ մարզամշակութային ,(4511) -սուբսիդիաներ ոչ ֆինանսական պետական (համայնքային) կազմակերպություններին,Հանգիստ, մշակույթ և կրոն (այլ դասերին չպատկանող)</t>
  </si>
  <si>
    <t>Մեղրի ԿՏԲ-(4511) - սուբսիդիաներ ոչ ֆինանսական պետական (համայնքային) կազմակերպություններին և էներգետիկ ծառայություններ</t>
  </si>
  <si>
    <t>0</t>
  </si>
  <si>
    <t>Համադրման ակտով կատարվել է նախագծանախահաշվային փաստաթղթերի փոփոխում և ծախսերի նվազում:«Մեղրի համայնքի Ագարակի գոյություն ունեցող ջրավազանի վերանորոգման եվ բարեկարգման, Վահրավարի գոյություն ունեցող ջրավազանի վերանորոգման, Կարճևան, Լեհվազ և Նռնաձոր գյուղերի նոր ջրավազանների կառուցում» ծրագիրը 2022թվականին վերացվել են թերությունները և ավարտին է հասցվել :Հեղինակային հսկողության գումարը 150000 դրամ վճաևվել է:</t>
  </si>
  <si>
    <t>Համայնքի բնակավայրերի  ոռոգման ցանցի վերանորոգում</t>
  </si>
  <si>
    <t xml:space="preserve">«Ագարակ քաղաքի նախկին կաթսայատան շենքի վերակառուցում մարզադպրոցի» շինարարական աշխատանքներն ավարտվել են։1165,0 հազ. դրամից   հեղինակային հսկող. 350,0 հազ. դրամը  վճարվել է  2023 թվականին,իսկ տեխնիկական հսկ. գումարը 815, 0 հազ. դրամը կվճարվի :2023 թվականին նախատեսվել է մարզադպրոցի համար 15 000,0 հազ. դրամի գույքի ձեռքբերում: </t>
  </si>
  <si>
    <t xml:space="preserve">           ՀԱՄԱՅՆՔԻ ՂԵԿԱՎԱՐ՝                                         Բ.  ԶԱՔԱՐՅԱՆ</t>
  </si>
  <si>
    <t>Հավելված</t>
  </si>
  <si>
    <t>ՀՀ Սյունիքի մարզի Մեղրի համայնքի ավագանու</t>
  </si>
  <si>
    <t>«15» փետրվարի 2023թ. N 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</si>
</sst>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12"/>
      <name val="GHEA Grapalat"/>
      <family val="3"/>
    </font>
    <font>
      <b/>
      <i/>
      <sz val="10"/>
      <name val="GHEA Grapalat"/>
      <family val="3"/>
    </font>
    <font>
      <b/>
      <i/>
      <sz val="11"/>
      <name val="GHEA Grapalat"/>
      <family val="3"/>
    </font>
    <font>
      <i/>
      <sz val="11"/>
      <name val="GHEA Grapalat"/>
      <family val="3"/>
    </font>
    <font>
      <i/>
      <sz val="10"/>
      <name val="GHEA Grapalat"/>
      <family val="3"/>
    </font>
    <font>
      <i/>
      <sz val="8"/>
      <name val="GHEA Grapalat"/>
      <family val="3"/>
    </font>
    <font>
      <i/>
      <sz val="9"/>
      <name val="GHEA Grapalat"/>
      <family val="3"/>
    </font>
    <font>
      <b/>
      <i/>
      <sz val="8"/>
      <name val="GHEA Grapalat"/>
      <family val="3"/>
    </font>
    <font>
      <i/>
      <sz val="12"/>
      <name val="GHEA Grapalat"/>
      <family val="3"/>
    </font>
    <font>
      <i/>
      <sz val="10"/>
      <name val="Wingdings"/>
      <charset val="2"/>
    </font>
    <font>
      <i/>
      <sz val="10"/>
      <name val="Times New Roman"/>
      <family val="1"/>
      <charset val="204"/>
    </font>
    <font>
      <b/>
      <i/>
      <sz val="9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 wrapText="1"/>
    </xf>
    <xf numFmtId="3" fontId="4" fillId="0" borderId="0" xfId="0" applyNumberFormat="1" applyFont="1" applyFill="1" applyAlignment="1">
      <alignment horizontal="right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3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A4" sqref="A4:E4"/>
    </sheetView>
  </sheetViews>
  <sheetFormatPr defaultRowHeight="16.5" x14ac:dyDescent="0.25"/>
  <cols>
    <col min="1" max="1" width="6.7109375" style="22" customWidth="1"/>
    <col min="2" max="2" width="51.5703125" style="2" customWidth="1"/>
    <col min="3" max="3" width="16.85546875" style="9" customWidth="1"/>
    <col min="4" max="4" width="19.7109375" style="10" customWidth="1"/>
    <col min="5" max="5" width="70.28515625" style="2" customWidth="1"/>
    <col min="6" max="6" width="14.5703125" style="2" bestFit="1" customWidth="1"/>
    <col min="7" max="7" width="14.85546875" style="2" bestFit="1" customWidth="1"/>
    <col min="8" max="8" width="12.28515625" style="2" bestFit="1" customWidth="1"/>
    <col min="9" max="16384" width="9.140625" style="2"/>
  </cols>
  <sheetData>
    <row r="1" spans="1:7" ht="23.25" customHeight="1" x14ac:dyDescent="0.25">
      <c r="E1" s="38" t="s">
        <v>82</v>
      </c>
    </row>
    <row r="2" spans="1:7" ht="24" customHeight="1" x14ac:dyDescent="0.25">
      <c r="E2" s="38" t="s">
        <v>83</v>
      </c>
    </row>
    <row r="3" spans="1:7" ht="23.25" customHeight="1" x14ac:dyDescent="0.25">
      <c r="E3" s="9" t="s">
        <v>84</v>
      </c>
    </row>
    <row r="4" spans="1:7" ht="50.25" customHeight="1" x14ac:dyDescent="0.25">
      <c r="A4" s="32" t="s">
        <v>21</v>
      </c>
      <c r="B4" s="32"/>
      <c r="C4" s="32"/>
      <c r="D4" s="32"/>
      <c r="E4" s="32"/>
    </row>
    <row r="5" spans="1:7" ht="32.25" customHeight="1" x14ac:dyDescent="0.25">
      <c r="A5" s="33" t="s">
        <v>1</v>
      </c>
      <c r="B5" s="34" t="s">
        <v>0</v>
      </c>
      <c r="C5" s="36" t="s">
        <v>59</v>
      </c>
      <c r="D5" s="36"/>
      <c r="E5" s="35" t="s">
        <v>3</v>
      </c>
    </row>
    <row r="6" spans="1:7" ht="71.25" customHeight="1" x14ac:dyDescent="0.25">
      <c r="A6" s="33"/>
      <c r="B6" s="34"/>
      <c r="C6" s="3" t="s">
        <v>60</v>
      </c>
      <c r="D6" s="3" t="s">
        <v>22</v>
      </c>
      <c r="E6" s="35"/>
    </row>
    <row r="7" spans="1:7" s="14" customFormat="1" ht="34.5" x14ac:dyDescent="0.3">
      <c r="A7" s="23">
        <v>1</v>
      </c>
      <c r="B7" s="11" t="s">
        <v>66</v>
      </c>
      <c r="C7" s="12">
        <f>SUM(C8:C11)</f>
        <v>161793600</v>
      </c>
      <c r="D7" s="12">
        <f>SUM(D8:D11)</f>
        <v>157934226</v>
      </c>
      <c r="E7" s="19"/>
      <c r="F7" s="13"/>
    </row>
    <row r="8" spans="1:7" ht="102" customHeight="1" x14ac:dyDescent="0.25">
      <c r="A8" s="24" t="s">
        <v>5</v>
      </c>
      <c r="B8" s="15" t="s">
        <v>4</v>
      </c>
      <c r="C8" s="20">
        <v>6535000</v>
      </c>
      <c r="D8" s="8">
        <v>9106626</v>
      </c>
      <c r="E8" s="28" t="s">
        <v>68</v>
      </c>
      <c r="F8" s="1"/>
    </row>
    <row r="9" spans="1:7" ht="173.25" customHeight="1" x14ac:dyDescent="0.25">
      <c r="A9" s="24" t="s">
        <v>6</v>
      </c>
      <c r="B9" s="15" t="s">
        <v>23</v>
      </c>
      <c r="C9" s="20">
        <v>143369600</v>
      </c>
      <c r="D9" s="8">
        <f>140981000-7066738</f>
        <v>133914262</v>
      </c>
      <c r="E9" s="5" t="s">
        <v>70</v>
      </c>
      <c r="F9" s="1"/>
    </row>
    <row r="10" spans="1:7" ht="54" x14ac:dyDescent="0.25">
      <c r="A10" s="24" t="s">
        <v>7</v>
      </c>
      <c r="B10" s="15" t="s">
        <v>24</v>
      </c>
      <c r="C10" s="20">
        <v>8839000</v>
      </c>
      <c r="D10" s="20">
        <v>9065738</v>
      </c>
      <c r="E10" s="28" t="s">
        <v>69</v>
      </c>
      <c r="G10" s="14"/>
    </row>
    <row r="11" spans="1:7" ht="95.25" x14ac:dyDescent="0.25">
      <c r="A11" s="24" t="s">
        <v>8</v>
      </c>
      <c r="B11" s="15" t="s">
        <v>65</v>
      </c>
      <c r="C11" s="20">
        <v>3050000</v>
      </c>
      <c r="D11" s="8">
        <v>5847600</v>
      </c>
      <c r="E11" s="15" t="s">
        <v>71</v>
      </c>
    </row>
    <row r="12" spans="1:7" ht="34.5" x14ac:dyDescent="0.25">
      <c r="A12" s="25" t="s">
        <v>9</v>
      </c>
      <c r="B12" s="11" t="s">
        <v>32</v>
      </c>
      <c r="C12" s="7">
        <f>SUM(C13:C14)</f>
        <v>100575900</v>
      </c>
      <c r="D12" s="7">
        <f>SUM(D13:D14)</f>
        <v>59092400</v>
      </c>
      <c r="E12" s="6"/>
    </row>
    <row r="13" spans="1:7" ht="27" x14ac:dyDescent="0.25">
      <c r="A13" s="24" t="s">
        <v>17</v>
      </c>
      <c r="B13" s="15" t="s">
        <v>10</v>
      </c>
      <c r="C13" s="20">
        <v>52035400</v>
      </c>
      <c r="D13" s="20">
        <v>52035400</v>
      </c>
      <c r="E13" s="6" t="s">
        <v>61</v>
      </c>
    </row>
    <row r="14" spans="1:7" ht="40.5" x14ac:dyDescent="0.25">
      <c r="A14" s="24" t="s">
        <v>18</v>
      </c>
      <c r="B14" s="15" t="s">
        <v>25</v>
      </c>
      <c r="C14" s="20">
        <v>48540500</v>
      </c>
      <c r="D14" s="8">
        <v>7057000</v>
      </c>
      <c r="E14" s="29" t="s">
        <v>67</v>
      </c>
    </row>
    <row r="15" spans="1:7" ht="17.25" x14ac:dyDescent="0.25">
      <c r="A15" s="25" t="s">
        <v>12</v>
      </c>
      <c r="B15" s="11" t="s">
        <v>31</v>
      </c>
      <c r="C15" s="7">
        <f>SUM(C16:C20)</f>
        <v>214215000</v>
      </c>
      <c r="D15" s="7">
        <f>SUM(D16:D20)</f>
        <v>232871526</v>
      </c>
      <c r="E15" s="6"/>
    </row>
    <row r="16" spans="1:7" ht="27" x14ac:dyDescent="0.25">
      <c r="A16" s="26">
        <v>3.1</v>
      </c>
      <c r="B16" s="15" t="s">
        <v>26</v>
      </c>
      <c r="C16" s="20">
        <v>49365000</v>
      </c>
      <c r="D16" s="20">
        <v>61200000</v>
      </c>
      <c r="E16" s="6" t="s">
        <v>72</v>
      </c>
      <c r="F16" s="16"/>
    </row>
    <row r="17" spans="1:8" ht="27" x14ac:dyDescent="0.25">
      <c r="A17" s="26">
        <v>3.2</v>
      </c>
      <c r="B17" s="15" t="s">
        <v>27</v>
      </c>
      <c r="C17" s="20">
        <v>4838000</v>
      </c>
      <c r="D17" s="20">
        <v>4838000</v>
      </c>
      <c r="E17" s="6" t="s">
        <v>72</v>
      </c>
      <c r="F17" s="1"/>
    </row>
    <row r="18" spans="1:8" ht="27" x14ac:dyDescent="0.25">
      <c r="A18" s="26">
        <v>3.3</v>
      </c>
      <c r="B18" s="15" t="s">
        <v>28</v>
      </c>
      <c r="C18" s="20">
        <v>22943500</v>
      </c>
      <c r="D18" s="20">
        <v>20700076</v>
      </c>
      <c r="E18" s="6" t="s">
        <v>76</v>
      </c>
    </row>
    <row r="19" spans="1:8" ht="27" x14ac:dyDescent="0.25">
      <c r="A19" s="26">
        <v>3.4</v>
      </c>
      <c r="B19" s="15" t="s">
        <v>29</v>
      </c>
      <c r="C19" s="20">
        <v>105939500</v>
      </c>
      <c r="D19" s="20">
        <v>115004450</v>
      </c>
      <c r="E19" s="6" t="s">
        <v>72</v>
      </c>
      <c r="F19" s="1"/>
    </row>
    <row r="20" spans="1:8" ht="27" x14ac:dyDescent="0.25">
      <c r="A20" s="26">
        <v>3.5</v>
      </c>
      <c r="B20" s="15" t="s">
        <v>30</v>
      </c>
      <c r="C20" s="20">
        <v>31129000</v>
      </c>
      <c r="D20" s="20">
        <v>31129000</v>
      </c>
      <c r="E20" s="6" t="s">
        <v>72</v>
      </c>
    </row>
    <row r="21" spans="1:8" ht="17.25" x14ac:dyDescent="0.25">
      <c r="A21" s="25" t="s">
        <v>16</v>
      </c>
      <c r="B21" s="17" t="s">
        <v>13</v>
      </c>
      <c r="C21" s="7">
        <f>C22</f>
        <v>24785000</v>
      </c>
      <c r="D21" s="7">
        <f>D22</f>
        <v>43785000</v>
      </c>
      <c r="E21" s="6"/>
    </row>
    <row r="22" spans="1:8" ht="33" x14ac:dyDescent="0.25">
      <c r="A22" s="24" t="s">
        <v>15</v>
      </c>
      <c r="B22" s="4" t="s">
        <v>14</v>
      </c>
      <c r="C22" s="8">
        <v>24785000</v>
      </c>
      <c r="D22" s="8">
        <v>43785000</v>
      </c>
      <c r="E22" s="6" t="s">
        <v>72</v>
      </c>
      <c r="F22" s="18"/>
    </row>
    <row r="23" spans="1:8" ht="17.25" x14ac:dyDescent="0.25">
      <c r="A23" s="25" t="s">
        <v>41</v>
      </c>
      <c r="B23" s="11" t="s">
        <v>42</v>
      </c>
      <c r="C23" s="7">
        <f>SUM(C24:C27)</f>
        <v>5300000</v>
      </c>
      <c r="D23" s="7">
        <f>SUM(D24:D27)</f>
        <v>1438240</v>
      </c>
      <c r="E23" s="6"/>
    </row>
    <row r="24" spans="1:8" ht="111" customHeight="1" x14ac:dyDescent="0.25">
      <c r="A24" s="27" t="s">
        <v>33</v>
      </c>
      <c r="B24" s="15" t="s">
        <v>34</v>
      </c>
      <c r="C24" s="30" t="s">
        <v>77</v>
      </c>
      <c r="D24" s="8">
        <v>150000</v>
      </c>
      <c r="E24" s="6" t="s">
        <v>78</v>
      </c>
    </row>
    <row r="25" spans="1:8" ht="54" x14ac:dyDescent="0.25">
      <c r="A25" s="27" t="s">
        <v>35</v>
      </c>
      <c r="B25" s="15" t="s">
        <v>11</v>
      </c>
      <c r="C25" s="6" t="s">
        <v>36</v>
      </c>
      <c r="D25" s="6">
        <v>0</v>
      </c>
      <c r="E25" s="6" t="s">
        <v>20</v>
      </c>
    </row>
    <row r="26" spans="1:8" ht="45.75" customHeight="1" x14ac:dyDescent="0.25">
      <c r="A26" s="27" t="s">
        <v>37</v>
      </c>
      <c r="B26" s="15" t="s">
        <v>38</v>
      </c>
      <c r="C26" s="20">
        <v>5300000</v>
      </c>
      <c r="D26" s="8">
        <v>1288240</v>
      </c>
      <c r="E26" s="15" t="s">
        <v>79</v>
      </c>
    </row>
    <row r="27" spans="1:8" ht="27" x14ac:dyDescent="0.25">
      <c r="A27" s="27" t="s">
        <v>39</v>
      </c>
      <c r="B27" s="15" t="s">
        <v>40</v>
      </c>
      <c r="C27" s="6" t="s">
        <v>36</v>
      </c>
      <c r="D27" s="6">
        <v>0</v>
      </c>
      <c r="E27" s="6" t="s">
        <v>61</v>
      </c>
    </row>
    <row r="28" spans="1:8" s="14" customFormat="1" ht="17.25" x14ac:dyDescent="0.25">
      <c r="A28" s="23">
        <v>6</v>
      </c>
      <c r="B28" s="11" t="s">
        <v>43</v>
      </c>
      <c r="C28" s="7">
        <f>SUM(C29:C33)</f>
        <v>432815700</v>
      </c>
      <c r="D28" s="7">
        <f>SUM(D29:D33)</f>
        <v>393277939</v>
      </c>
      <c r="E28" s="21"/>
    </row>
    <row r="29" spans="1:8" ht="45.75" customHeight="1" x14ac:dyDescent="0.25">
      <c r="A29" s="27" t="s">
        <v>44</v>
      </c>
      <c r="B29" s="15" t="s">
        <v>45</v>
      </c>
      <c r="C29" s="20">
        <v>165411800</v>
      </c>
      <c r="D29" s="20">
        <v>165411800</v>
      </c>
      <c r="E29" s="6" t="s">
        <v>73</v>
      </c>
    </row>
    <row r="30" spans="1:8" ht="27" x14ac:dyDescent="0.25">
      <c r="A30" s="27" t="s">
        <v>46</v>
      </c>
      <c r="B30" s="15" t="s">
        <v>47</v>
      </c>
      <c r="C30" s="20">
        <v>73270000</v>
      </c>
      <c r="D30" s="20">
        <v>73270000</v>
      </c>
      <c r="E30" s="6" t="s">
        <v>74</v>
      </c>
    </row>
    <row r="31" spans="1:8" ht="113.25" customHeight="1" x14ac:dyDescent="0.25">
      <c r="A31" s="27" t="s">
        <v>48</v>
      </c>
      <c r="B31" s="15" t="s">
        <v>49</v>
      </c>
      <c r="C31" s="20">
        <v>109988800</v>
      </c>
      <c r="D31" s="8">
        <v>108823800</v>
      </c>
      <c r="E31" s="6" t="s">
        <v>80</v>
      </c>
      <c r="F31" s="10"/>
      <c r="G31" s="10"/>
      <c r="H31" s="10"/>
    </row>
    <row r="32" spans="1:8" ht="148.5" x14ac:dyDescent="0.25">
      <c r="A32" s="27" t="s">
        <v>50</v>
      </c>
      <c r="B32" s="15" t="s">
        <v>51</v>
      </c>
      <c r="C32" s="20">
        <v>42645100</v>
      </c>
      <c r="D32" s="8">
        <v>7475965</v>
      </c>
      <c r="E32" s="6" t="s">
        <v>62</v>
      </c>
    </row>
    <row r="33" spans="1:5" ht="54" x14ac:dyDescent="0.25">
      <c r="A33" s="27" t="s">
        <v>52</v>
      </c>
      <c r="B33" s="15" t="s">
        <v>53</v>
      </c>
      <c r="C33" s="20">
        <v>41500000</v>
      </c>
      <c r="D33" s="8">
        <v>38296374</v>
      </c>
      <c r="E33" s="6" t="s">
        <v>75</v>
      </c>
    </row>
    <row r="34" spans="1:5" s="14" customFormat="1" ht="17.25" x14ac:dyDescent="0.25">
      <c r="A34" s="23">
        <v>7</v>
      </c>
      <c r="B34" s="11" t="s">
        <v>19</v>
      </c>
      <c r="C34" s="7">
        <f>C35</f>
        <v>6000000</v>
      </c>
      <c r="D34" s="7">
        <f>D35</f>
        <v>3534662</v>
      </c>
      <c r="E34" s="21"/>
    </row>
    <row r="35" spans="1:5" ht="40.5" x14ac:dyDescent="0.25">
      <c r="A35" s="27" t="s">
        <v>54</v>
      </c>
      <c r="B35" s="15" t="s">
        <v>55</v>
      </c>
      <c r="C35" s="20">
        <v>6000000</v>
      </c>
      <c r="D35" s="8">
        <v>3534662</v>
      </c>
      <c r="E35" s="6" t="s">
        <v>63</v>
      </c>
    </row>
    <row r="36" spans="1:5" s="14" customFormat="1" ht="17.25" x14ac:dyDescent="0.25">
      <c r="A36" s="23" t="s">
        <v>56</v>
      </c>
      <c r="B36" s="11" t="s">
        <v>57</v>
      </c>
      <c r="C36" s="7">
        <f>C37</f>
        <v>2000000</v>
      </c>
      <c r="D36" s="7">
        <f>D37</f>
        <v>0</v>
      </c>
      <c r="E36" s="21"/>
    </row>
    <row r="37" spans="1:5" ht="40.5" x14ac:dyDescent="0.25">
      <c r="A37" s="27">
        <v>8.1</v>
      </c>
      <c r="B37" s="15" t="s">
        <v>58</v>
      </c>
      <c r="C37" s="20">
        <v>2000000</v>
      </c>
      <c r="D37" s="8">
        <v>0</v>
      </c>
      <c r="E37" s="15" t="s">
        <v>64</v>
      </c>
    </row>
    <row r="38" spans="1:5" x14ac:dyDescent="0.25">
      <c r="A38" s="31" t="s">
        <v>2</v>
      </c>
      <c r="B38" s="31"/>
      <c r="C38" s="7">
        <f>C7+C12+C21+C23+C28+C34+C36</f>
        <v>733270200</v>
      </c>
      <c r="D38" s="7">
        <f>D7+D12+D21+D23+D28+D34+D36</f>
        <v>659062467</v>
      </c>
      <c r="E38" s="3"/>
    </row>
    <row r="41" spans="1:5" ht="33.75" customHeight="1" x14ac:dyDescent="0.25">
      <c r="A41" s="37" t="s">
        <v>81</v>
      </c>
      <c r="B41" s="37"/>
      <c r="C41" s="37"/>
      <c r="D41" s="37"/>
      <c r="E41" s="37"/>
    </row>
  </sheetData>
  <mergeCells count="7">
    <mergeCell ref="A41:E41"/>
    <mergeCell ref="A38:B38"/>
    <mergeCell ref="A4:E4"/>
    <mergeCell ref="A5:A6"/>
    <mergeCell ref="B5:B6"/>
    <mergeCell ref="E5:E6"/>
    <mergeCell ref="C5:D5"/>
  </mergeCells>
  <pageMargins left="0.27" right="0.11811023622047245" top="0.2" bottom="0.16" header="0.24" footer="0.17"/>
  <pageSetup paperSize="9" scale="85" pageOrder="overThenDown" orientation="landscape" r:id="rId1"/>
  <headerFooter scaleWithDoc="0" alignWithMargins="0">
    <firstFooter>&amp;C83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A.Khachatryan</dc:creator>
  <cp:lastModifiedBy>Admin</cp:lastModifiedBy>
  <cp:lastPrinted>2023-02-06T07:52:20Z</cp:lastPrinted>
  <dcterms:created xsi:type="dcterms:W3CDTF">2016-11-12T09:25:07Z</dcterms:created>
  <dcterms:modified xsi:type="dcterms:W3CDTF">2023-02-08T12:31:22Z</dcterms:modified>
</cp:coreProperties>
</file>